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체험단 명단" sheetId="1" state="visible" r:id="rId1"/>
    <sheet xmlns:r="http://schemas.openxmlformats.org/officeDocument/2006/relationships" name="회차 요약" sheetId="2" state="visible" r:id="rId2"/>
    <sheet xmlns:r="http://schemas.openxmlformats.org/officeDocument/2006/relationships" name="사용법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%"/>
    <numFmt numFmtId="166" formatCode="0.0"/>
  </numFmts>
  <fonts count="10">
    <font>
      <name val="Calibri"/>
      <family val="2"/>
      <color theme="1"/>
      <sz val="11"/>
      <scheme val="minor"/>
    </font>
    <font>
      <b val="1"/>
      <color rgb="001A1712"/>
      <sz val="14"/>
    </font>
    <font>
      <color rgb="006B6357"/>
      <sz val="10"/>
    </font>
    <font>
      <b val="1"/>
      <color rgb="001A1712"/>
      <sz val="10"/>
    </font>
    <font>
      <b val="1"/>
    </font>
    <font>
      <b val="1"/>
      <sz val="11"/>
    </font>
    <font>
      <sz val="11"/>
    </font>
    <font>
      <b val="1"/>
      <color rgb="00C2710C"/>
      <sz val="11"/>
    </font>
    <font>
      <color rgb="001A1712"/>
      <sz val="11"/>
    </font>
    <font>
      <color rgb="006B6357"/>
      <sz val="11"/>
    </font>
  </fonts>
  <fills count="4">
    <fill>
      <patternFill/>
    </fill>
    <fill>
      <patternFill patternType="gray125"/>
    </fill>
    <fill>
      <patternFill patternType="solid">
        <fgColor rgb="00F7F3EC"/>
      </patternFill>
    </fill>
    <fill>
      <patternFill patternType="solid">
        <fgColor rgb="00FFF3D6"/>
      </patternFill>
    </fill>
  </fills>
  <borders count="2">
    <border>
      <left/>
      <right/>
      <top/>
      <bottom/>
      <diagonal/>
    </border>
    <border>
      <left style="thin">
        <color rgb="00EAE4D9"/>
      </left>
      <right style="thin">
        <color rgb="00EAE4D9"/>
      </right>
      <top style="thin">
        <color rgb="00EAE4D9"/>
      </top>
      <bottom style="thin">
        <color rgb="00EAE4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0" fontId="4" fillId="0" borderId="0" pivotButton="0" quotePrefix="0" xfId="0"/>
    <xf numFmtId="0" fontId="0" fillId="3" borderId="0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165" fontId="0" fillId="0" borderId="0" applyAlignment="1" pivotButton="0" quotePrefix="0" xfId="0">
      <alignment horizontal="right"/>
    </xf>
    <xf numFmtId="166" fontId="0" fillId="0" borderId="0" applyAlignment="1" pivotButton="0" quotePrefix="0" xfId="0">
      <alignment horizontal="right"/>
    </xf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E9F6EC"/>
        </patternFill>
      </fill>
    </dxf>
    <dxf>
      <fill>
        <patternFill patternType="solid">
          <fgColor rgb="00FFF3D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 outlineLevelCol="0"/>
  <cols>
    <col width="8" customWidth="1" min="1" max="1"/>
    <col width="12" customWidth="1" min="2" max="2"/>
    <col width="18" customWidth="1" min="3" max="3"/>
    <col width="14" customWidth="1" min="4" max="4"/>
    <col width="12" customWidth="1" min="5" max="5"/>
    <col width="8" customWidth="1" min="6" max="6"/>
    <col width="12" customWidth="1" min="7" max="7"/>
    <col width="13" customWidth="1" min="8" max="8"/>
    <col width="14" customWidth="1" min="9" max="9"/>
    <col width="12" customWidth="1" min="10" max="10"/>
    <col width="9" customWidth="1" min="11" max="11"/>
    <col width="26" customWidth="1" min="12" max="12"/>
    <col width="20" customWidth="1" min="13" max="13"/>
  </cols>
  <sheetData>
    <row r="1">
      <c r="A1" s="1" t="inlineStr">
        <is>
          <t>체험단 명단</t>
        </is>
      </c>
    </row>
    <row r="2">
      <c r="A2" s="2" t="inlineStr">
        <is>
          <t>계정은 @ 없이 아이디만 적으세요. 후기 올린 날짜만 채우면 상태가 자동으로 바뀝니다.</t>
        </is>
      </c>
    </row>
    <row r="4" ht="26" customHeight="1">
      <c r="A4" s="3" t="inlineStr">
        <is>
          <t>회차</t>
        </is>
      </c>
      <c r="B4" s="3" t="inlineStr">
        <is>
          <t>이름</t>
        </is>
      </c>
      <c r="C4" s="3" t="inlineStr">
        <is>
          <t>계정 아이디</t>
        </is>
      </c>
      <c r="D4" s="3" t="inlineStr">
        <is>
          <t>연락처</t>
        </is>
      </c>
      <c r="E4" s="3" t="inlineStr">
        <is>
          <t>신청일</t>
        </is>
      </c>
      <c r="F4" s="3" t="inlineStr">
        <is>
          <t>선정</t>
        </is>
      </c>
      <c r="G4" s="3" t="inlineStr">
        <is>
          <t>발송일</t>
        </is>
      </c>
      <c r="H4" s="3" t="inlineStr">
        <is>
          <t>후기 마감일</t>
        </is>
      </c>
      <c r="I4" s="3" t="inlineStr">
        <is>
          <t>후기 올린 날짜</t>
        </is>
      </c>
      <c r="J4" s="3" t="inlineStr">
        <is>
          <t>상태</t>
        </is>
      </c>
      <c r="K4" s="3" t="inlineStr">
        <is>
          <t>소요일</t>
        </is>
      </c>
      <c r="L4" s="3" t="inlineStr">
        <is>
          <t>후기 링크</t>
        </is>
      </c>
      <c r="M4" s="3" t="inlineStr">
        <is>
          <t>비고</t>
        </is>
      </c>
    </row>
    <row r="5">
      <c r="A5" s="4" t="n">
        <v>1</v>
      </c>
      <c r="B5" s="5" t="inlineStr">
        <is>
          <t>김민지</t>
        </is>
      </c>
      <c r="C5" s="5" t="inlineStr">
        <is>
          <t>minji_food</t>
        </is>
      </c>
      <c r="D5" s="5" t="n"/>
      <c r="E5" s="6" t="n">
        <v>46235</v>
      </c>
      <c r="F5" s="4" t="inlineStr">
        <is>
          <t>O</t>
        </is>
      </c>
      <c r="G5" s="6" t="n">
        <v>46239</v>
      </c>
      <c r="H5" s="6" t="n">
        <v>46249</v>
      </c>
      <c r="I5" s="6" t="n">
        <v>46246</v>
      </c>
      <c r="J5" s="4">
        <f>IF($F5&lt;&gt;"O","",IF($I5&lt;&gt;"","회수 완료",IF(AND($H5&lt;&gt;"",TODAY()&gt;$H5),"지연","대기")))</f>
        <v/>
      </c>
      <c r="K5" s="4">
        <f>IF(AND($G5&lt;&gt;"",$I5&lt;&gt;""),$I5-$G5,"")</f>
        <v/>
      </c>
      <c r="L5" s="5" t="n"/>
      <c r="M5" s="5" t="n"/>
    </row>
    <row r="6">
      <c r="A6" s="4" t="n">
        <v>1</v>
      </c>
      <c r="B6" s="5" t="inlineStr">
        <is>
          <t>박서준</t>
        </is>
      </c>
      <c r="C6" s="5" t="inlineStr">
        <is>
          <t>seojun.eats</t>
        </is>
      </c>
      <c r="D6" s="5" t="n"/>
      <c r="E6" s="6" t="n">
        <v>46235</v>
      </c>
      <c r="F6" s="4" t="inlineStr">
        <is>
          <t>O</t>
        </is>
      </c>
      <c r="G6" s="6" t="n">
        <v>46239</v>
      </c>
      <c r="H6" s="6" t="n">
        <v>46249</v>
      </c>
      <c r="I6" s="6" t="n"/>
      <c r="J6" s="4">
        <f>IF($F6&lt;&gt;"O","",IF($I6&lt;&gt;"","회수 완료",IF(AND($H6&lt;&gt;"",TODAY()&gt;$H6),"지연","대기")))</f>
        <v/>
      </c>
      <c r="K6" s="4">
        <f>IF(AND($G6&lt;&gt;"",$I6&lt;&gt;""),$I6-$G6,"")</f>
        <v/>
      </c>
      <c r="L6" s="5" t="n"/>
      <c r="M6" s="5" t="n"/>
    </row>
    <row r="7">
      <c r="A7" s="4" t="n"/>
      <c r="B7" s="5" t="n"/>
      <c r="C7" s="5" t="n"/>
      <c r="D7" s="5" t="n"/>
      <c r="E7" s="6" t="n"/>
      <c r="F7" s="4" t="n"/>
      <c r="G7" s="6" t="n"/>
      <c r="H7" s="6" t="n"/>
      <c r="I7" s="6" t="n"/>
      <c r="J7" s="4">
        <f>IF($F7&lt;&gt;"O","",IF($I7&lt;&gt;"","회수 완료",IF(AND($H7&lt;&gt;"",TODAY()&gt;$H7),"지연","대기")))</f>
        <v/>
      </c>
      <c r="K7" s="4">
        <f>IF(AND($G7&lt;&gt;"",$I7&lt;&gt;""),$I7-$G7,"")</f>
        <v/>
      </c>
      <c r="L7" s="5" t="n"/>
      <c r="M7" s="5" t="n"/>
    </row>
    <row r="8">
      <c r="A8" s="4" t="n"/>
      <c r="B8" s="5" t="n"/>
      <c r="C8" s="5" t="n"/>
      <c r="D8" s="5" t="n"/>
      <c r="E8" s="6" t="n"/>
      <c r="F8" s="4" t="n"/>
      <c r="G8" s="6" t="n"/>
      <c r="H8" s="6" t="n"/>
      <c r="I8" s="6" t="n"/>
      <c r="J8" s="4">
        <f>IF($F8&lt;&gt;"O","",IF($I8&lt;&gt;"","회수 완료",IF(AND($H8&lt;&gt;"",TODAY()&gt;$H8),"지연","대기")))</f>
        <v/>
      </c>
      <c r="K8" s="4">
        <f>IF(AND($G8&lt;&gt;"",$I8&lt;&gt;""),$I8-$G8,"")</f>
        <v/>
      </c>
      <c r="L8" s="5" t="n"/>
      <c r="M8" s="5" t="n"/>
    </row>
    <row r="9">
      <c r="A9" s="4" t="n"/>
      <c r="B9" s="5" t="n"/>
      <c r="C9" s="5" t="n"/>
      <c r="D9" s="5" t="n"/>
      <c r="E9" s="6" t="n"/>
      <c r="F9" s="4" t="n"/>
      <c r="G9" s="6" t="n"/>
      <c r="H9" s="6" t="n"/>
      <c r="I9" s="6" t="n"/>
      <c r="J9" s="4">
        <f>IF($F9&lt;&gt;"O","",IF($I9&lt;&gt;"","회수 완료",IF(AND($H9&lt;&gt;"",TODAY()&gt;$H9),"지연","대기")))</f>
        <v/>
      </c>
      <c r="K9" s="4">
        <f>IF(AND($G9&lt;&gt;"",$I9&lt;&gt;""),$I9-$G9,"")</f>
        <v/>
      </c>
      <c r="L9" s="5" t="n"/>
      <c r="M9" s="5" t="n"/>
    </row>
    <row r="10">
      <c r="A10" s="4" t="n"/>
      <c r="B10" s="5" t="n"/>
      <c r="C10" s="5" t="n"/>
      <c r="D10" s="5" t="n"/>
      <c r="E10" s="6" t="n"/>
      <c r="F10" s="4" t="n"/>
      <c r="G10" s="6" t="n"/>
      <c r="H10" s="6" t="n"/>
      <c r="I10" s="6" t="n"/>
      <c r="J10" s="4">
        <f>IF($F10&lt;&gt;"O","",IF($I10&lt;&gt;"","회수 완료",IF(AND($H10&lt;&gt;"",TODAY()&gt;$H10),"지연","대기")))</f>
        <v/>
      </c>
      <c r="K10" s="4">
        <f>IF(AND($G10&lt;&gt;"",$I10&lt;&gt;""),$I10-$G10,"")</f>
        <v/>
      </c>
      <c r="L10" s="5" t="n"/>
      <c r="M10" s="5" t="n"/>
    </row>
    <row r="11">
      <c r="A11" s="4" t="n"/>
      <c r="B11" s="5" t="n"/>
      <c r="C11" s="5" t="n"/>
      <c r="D11" s="5" t="n"/>
      <c r="E11" s="6" t="n"/>
      <c r="F11" s="4" t="n"/>
      <c r="G11" s="6" t="n"/>
      <c r="H11" s="6" t="n"/>
      <c r="I11" s="6" t="n"/>
      <c r="J11" s="4">
        <f>IF($F11&lt;&gt;"O","",IF($I11&lt;&gt;"","회수 완료",IF(AND($H11&lt;&gt;"",TODAY()&gt;$H11),"지연","대기")))</f>
        <v/>
      </c>
      <c r="K11" s="4">
        <f>IF(AND($G11&lt;&gt;"",$I11&lt;&gt;""),$I11-$G11,"")</f>
        <v/>
      </c>
      <c r="L11" s="5" t="n"/>
      <c r="M11" s="5" t="n"/>
    </row>
    <row r="12">
      <c r="A12" s="4" t="n"/>
      <c r="B12" s="5" t="n"/>
      <c r="C12" s="5" t="n"/>
      <c r="D12" s="5" t="n"/>
      <c r="E12" s="6" t="n"/>
      <c r="F12" s="4" t="n"/>
      <c r="G12" s="6" t="n"/>
      <c r="H12" s="6" t="n"/>
      <c r="I12" s="6" t="n"/>
      <c r="J12" s="4">
        <f>IF($F12&lt;&gt;"O","",IF($I12&lt;&gt;"","회수 완료",IF(AND($H12&lt;&gt;"",TODAY()&gt;$H12),"지연","대기")))</f>
        <v/>
      </c>
      <c r="K12" s="4">
        <f>IF(AND($G12&lt;&gt;"",$I12&lt;&gt;""),$I12-$G12,"")</f>
        <v/>
      </c>
      <c r="L12" s="5" t="n"/>
      <c r="M12" s="5" t="n"/>
    </row>
    <row r="13">
      <c r="A13" s="4" t="n"/>
      <c r="B13" s="5" t="n"/>
      <c r="C13" s="5" t="n"/>
      <c r="D13" s="5" t="n"/>
      <c r="E13" s="6" t="n"/>
      <c r="F13" s="4" t="n"/>
      <c r="G13" s="6" t="n"/>
      <c r="H13" s="6" t="n"/>
      <c r="I13" s="6" t="n"/>
      <c r="J13" s="4">
        <f>IF($F13&lt;&gt;"O","",IF($I13&lt;&gt;"","회수 완료",IF(AND($H13&lt;&gt;"",TODAY()&gt;$H13),"지연","대기")))</f>
        <v/>
      </c>
      <c r="K13" s="4">
        <f>IF(AND($G13&lt;&gt;"",$I13&lt;&gt;""),$I13-$G13,"")</f>
        <v/>
      </c>
      <c r="L13" s="5" t="n"/>
      <c r="M13" s="5" t="n"/>
    </row>
    <row r="14">
      <c r="A14" s="4" t="n"/>
      <c r="B14" s="5" t="n"/>
      <c r="C14" s="5" t="n"/>
      <c r="D14" s="5" t="n"/>
      <c r="E14" s="6" t="n"/>
      <c r="F14" s="4" t="n"/>
      <c r="G14" s="6" t="n"/>
      <c r="H14" s="6" t="n"/>
      <c r="I14" s="6" t="n"/>
      <c r="J14" s="4">
        <f>IF($F14&lt;&gt;"O","",IF($I14&lt;&gt;"","회수 완료",IF(AND($H14&lt;&gt;"",TODAY()&gt;$H14),"지연","대기")))</f>
        <v/>
      </c>
      <c r="K14" s="4">
        <f>IF(AND($G14&lt;&gt;"",$I14&lt;&gt;""),$I14-$G14,"")</f>
        <v/>
      </c>
      <c r="L14" s="5" t="n"/>
      <c r="M14" s="5" t="n"/>
    </row>
    <row r="15">
      <c r="A15" s="4" t="n"/>
      <c r="B15" s="5" t="n"/>
      <c r="C15" s="5" t="n"/>
      <c r="D15" s="5" t="n"/>
      <c r="E15" s="6" t="n"/>
      <c r="F15" s="4" t="n"/>
      <c r="G15" s="6" t="n"/>
      <c r="H15" s="6" t="n"/>
      <c r="I15" s="6" t="n"/>
      <c r="J15" s="4">
        <f>IF($F15&lt;&gt;"O","",IF($I15&lt;&gt;"","회수 완료",IF(AND($H15&lt;&gt;"",TODAY()&gt;$H15),"지연","대기")))</f>
        <v/>
      </c>
      <c r="K15" s="4">
        <f>IF(AND($G15&lt;&gt;"",$I15&lt;&gt;""),$I15-$G15,"")</f>
        <v/>
      </c>
      <c r="L15" s="5" t="n"/>
      <c r="M15" s="5" t="n"/>
    </row>
    <row r="16">
      <c r="A16" s="4" t="n"/>
      <c r="B16" s="5" t="n"/>
      <c r="C16" s="5" t="n"/>
      <c r="D16" s="5" t="n"/>
      <c r="E16" s="6" t="n"/>
      <c r="F16" s="4" t="n"/>
      <c r="G16" s="6" t="n"/>
      <c r="H16" s="6" t="n"/>
      <c r="I16" s="6" t="n"/>
      <c r="J16" s="4">
        <f>IF($F16&lt;&gt;"O","",IF($I16&lt;&gt;"","회수 완료",IF(AND($H16&lt;&gt;"",TODAY()&gt;$H16),"지연","대기")))</f>
        <v/>
      </c>
      <c r="K16" s="4">
        <f>IF(AND($G16&lt;&gt;"",$I16&lt;&gt;""),$I16-$G16,"")</f>
        <v/>
      </c>
      <c r="L16" s="5" t="n"/>
      <c r="M16" s="5" t="n"/>
    </row>
    <row r="17">
      <c r="A17" s="4" t="n"/>
      <c r="B17" s="5" t="n"/>
      <c r="C17" s="5" t="n"/>
      <c r="D17" s="5" t="n"/>
      <c r="E17" s="6" t="n"/>
      <c r="F17" s="4" t="n"/>
      <c r="G17" s="6" t="n"/>
      <c r="H17" s="6" t="n"/>
      <c r="I17" s="6" t="n"/>
      <c r="J17" s="4">
        <f>IF($F17&lt;&gt;"O","",IF($I17&lt;&gt;"","회수 완료",IF(AND($H17&lt;&gt;"",TODAY()&gt;$H17),"지연","대기")))</f>
        <v/>
      </c>
      <c r="K17" s="4">
        <f>IF(AND($G17&lt;&gt;"",$I17&lt;&gt;""),$I17-$G17,"")</f>
        <v/>
      </c>
      <c r="L17" s="5" t="n"/>
      <c r="M17" s="5" t="n"/>
    </row>
    <row r="18">
      <c r="A18" s="4" t="n"/>
      <c r="B18" s="5" t="n"/>
      <c r="C18" s="5" t="n"/>
      <c r="D18" s="5" t="n"/>
      <c r="E18" s="6" t="n"/>
      <c r="F18" s="4" t="n"/>
      <c r="G18" s="6" t="n"/>
      <c r="H18" s="6" t="n"/>
      <c r="I18" s="6" t="n"/>
      <c r="J18" s="4">
        <f>IF($F18&lt;&gt;"O","",IF($I18&lt;&gt;"","회수 완료",IF(AND($H18&lt;&gt;"",TODAY()&gt;$H18),"지연","대기")))</f>
        <v/>
      </c>
      <c r="K18" s="4">
        <f>IF(AND($G18&lt;&gt;"",$I18&lt;&gt;""),$I18-$G18,"")</f>
        <v/>
      </c>
      <c r="L18" s="5" t="n"/>
      <c r="M18" s="5" t="n"/>
    </row>
    <row r="19">
      <c r="A19" s="4" t="n"/>
      <c r="B19" s="5" t="n"/>
      <c r="C19" s="5" t="n"/>
      <c r="D19" s="5" t="n"/>
      <c r="E19" s="6" t="n"/>
      <c r="F19" s="4" t="n"/>
      <c r="G19" s="6" t="n"/>
      <c r="H19" s="6" t="n"/>
      <c r="I19" s="6" t="n"/>
      <c r="J19" s="4">
        <f>IF($F19&lt;&gt;"O","",IF($I19&lt;&gt;"","회수 완료",IF(AND($H19&lt;&gt;"",TODAY()&gt;$H19),"지연","대기")))</f>
        <v/>
      </c>
      <c r="K19" s="4">
        <f>IF(AND($G19&lt;&gt;"",$I19&lt;&gt;""),$I19-$G19,"")</f>
        <v/>
      </c>
      <c r="L19" s="5" t="n"/>
      <c r="M19" s="5" t="n"/>
    </row>
    <row r="20">
      <c r="A20" s="4" t="n"/>
      <c r="B20" s="5" t="n"/>
      <c r="C20" s="5" t="n"/>
      <c r="D20" s="5" t="n"/>
      <c r="E20" s="6" t="n"/>
      <c r="F20" s="4" t="n"/>
      <c r="G20" s="6" t="n"/>
      <c r="H20" s="6" t="n"/>
      <c r="I20" s="6" t="n"/>
      <c r="J20" s="4">
        <f>IF($F20&lt;&gt;"O","",IF($I20&lt;&gt;"","회수 완료",IF(AND($H20&lt;&gt;"",TODAY()&gt;$H20),"지연","대기")))</f>
        <v/>
      </c>
      <c r="K20" s="4">
        <f>IF(AND($G20&lt;&gt;"",$I20&lt;&gt;""),$I20-$G20,"")</f>
        <v/>
      </c>
      <c r="L20" s="5" t="n"/>
      <c r="M20" s="5" t="n"/>
    </row>
    <row r="21">
      <c r="A21" s="4" t="n"/>
      <c r="B21" s="5" t="n"/>
      <c r="C21" s="5" t="n"/>
      <c r="D21" s="5" t="n"/>
      <c r="E21" s="6" t="n"/>
      <c r="F21" s="4" t="n"/>
      <c r="G21" s="6" t="n"/>
      <c r="H21" s="6" t="n"/>
      <c r="I21" s="6" t="n"/>
      <c r="J21" s="4">
        <f>IF($F21&lt;&gt;"O","",IF($I21&lt;&gt;"","회수 완료",IF(AND($H21&lt;&gt;"",TODAY()&gt;$H21),"지연","대기")))</f>
        <v/>
      </c>
      <c r="K21" s="4">
        <f>IF(AND($G21&lt;&gt;"",$I21&lt;&gt;""),$I21-$G21,"")</f>
        <v/>
      </c>
      <c r="L21" s="5" t="n"/>
      <c r="M21" s="5" t="n"/>
    </row>
    <row r="22">
      <c r="A22" s="4" t="n"/>
      <c r="B22" s="5" t="n"/>
      <c r="C22" s="5" t="n"/>
      <c r="D22" s="5" t="n"/>
      <c r="E22" s="6" t="n"/>
      <c r="F22" s="4" t="n"/>
      <c r="G22" s="6" t="n"/>
      <c r="H22" s="6" t="n"/>
      <c r="I22" s="6" t="n"/>
      <c r="J22" s="4">
        <f>IF($F22&lt;&gt;"O","",IF($I22&lt;&gt;"","회수 완료",IF(AND($H22&lt;&gt;"",TODAY()&gt;$H22),"지연","대기")))</f>
        <v/>
      </c>
      <c r="K22" s="4">
        <f>IF(AND($G22&lt;&gt;"",$I22&lt;&gt;""),$I22-$G22,"")</f>
        <v/>
      </c>
      <c r="L22" s="5" t="n"/>
      <c r="M22" s="5" t="n"/>
    </row>
    <row r="23">
      <c r="A23" s="4" t="n"/>
      <c r="B23" s="5" t="n"/>
      <c r="C23" s="5" t="n"/>
      <c r="D23" s="5" t="n"/>
      <c r="E23" s="6" t="n"/>
      <c r="F23" s="4" t="n"/>
      <c r="G23" s="6" t="n"/>
      <c r="H23" s="6" t="n"/>
      <c r="I23" s="6" t="n"/>
      <c r="J23" s="4">
        <f>IF($F23&lt;&gt;"O","",IF($I23&lt;&gt;"","회수 완료",IF(AND($H23&lt;&gt;"",TODAY()&gt;$H23),"지연","대기")))</f>
        <v/>
      </c>
      <c r="K23" s="4">
        <f>IF(AND($G23&lt;&gt;"",$I23&lt;&gt;""),$I23-$G23,"")</f>
        <v/>
      </c>
      <c r="L23" s="5" t="n"/>
      <c r="M23" s="5" t="n"/>
    </row>
    <row r="24">
      <c r="A24" s="4" t="n"/>
      <c r="B24" s="5" t="n"/>
      <c r="C24" s="5" t="n"/>
      <c r="D24" s="5" t="n"/>
      <c r="E24" s="6" t="n"/>
      <c r="F24" s="4" t="n"/>
      <c r="G24" s="6" t="n"/>
      <c r="H24" s="6" t="n"/>
      <c r="I24" s="6" t="n"/>
      <c r="J24" s="4">
        <f>IF($F24&lt;&gt;"O","",IF($I24&lt;&gt;"","회수 완료",IF(AND($H24&lt;&gt;"",TODAY()&gt;$H24),"지연","대기")))</f>
        <v/>
      </c>
      <c r="K24" s="4">
        <f>IF(AND($G24&lt;&gt;"",$I24&lt;&gt;""),$I24-$G24,"")</f>
        <v/>
      </c>
      <c r="L24" s="5" t="n"/>
      <c r="M24" s="5" t="n"/>
    </row>
    <row r="25">
      <c r="A25" s="4" t="n"/>
      <c r="B25" s="5" t="n"/>
      <c r="C25" s="5" t="n"/>
      <c r="D25" s="5" t="n"/>
      <c r="E25" s="6" t="n"/>
      <c r="F25" s="4" t="n"/>
      <c r="G25" s="6" t="n"/>
      <c r="H25" s="6" t="n"/>
      <c r="I25" s="6" t="n"/>
      <c r="J25" s="4">
        <f>IF($F25&lt;&gt;"O","",IF($I25&lt;&gt;"","회수 완료",IF(AND($H25&lt;&gt;"",TODAY()&gt;$H25),"지연","대기")))</f>
        <v/>
      </c>
      <c r="K25" s="4">
        <f>IF(AND($G25&lt;&gt;"",$I25&lt;&gt;""),$I25-$G25,"")</f>
        <v/>
      </c>
      <c r="L25" s="5" t="n"/>
      <c r="M25" s="5" t="n"/>
    </row>
    <row r="26">
      <c r="A26" s="4" t="n"/>
      <c r="B26" s="5" t="n"/>
      <c r="C26" s="5" t="n"/>
      <c r="D26" s="5" t="n"/>
      <c r="E26" s="6" t="n"/>
      <c r="F26" s="4" t="n"/>
      <c r="G26" s="6" t="n"/>
      <c r="H26" s="6" t="n"/>
      <c r="I26" s="6" t="n"/>
      <c r="J26" s="4">
        <f>IF($F26&lt;&gt;"O","",IF($I26&lt;&gt;"","회수 완료",IF(AND($H26&lt;&gt;"",TODAY()&gt;$H26),"지연","대기")))</f>
        <v/>
      </c>
      <c r="K26" s="4">
        <f>IF(AND($G26&lt;&gt;"",$I26&lt;&gt;""),$I26-$G26,"")</f>
        <v/>
      </c>
      <c r="L26" s="5" t="n"/>
      <c r="M26" s="5" t="n"/>
    </row>
    <row r="27">
      <c r="A27" s="4" t="n"/>
      <c r="B27" s="5" t="n"/>
      <c r="C27" s="5" t="n"/>
      <c r="D27" s="5" t="n"/>
      <c r="E27" s="6" t="n"/>
      <c r="F27" s="4" t="n"/>
      <c r="G27" s="6" t="n"/>
      <c r="H27" s="6" t="n"/>
      <c r="I27" s="6" t="n"/>
      <c r="J27" s="4">
        <f>IF($F27&lt;&gt;"O","",IF($I27&lt;&gt;"","회수 완료",IF(AND($H27&lt;&gt;"",TODAY()&gt;$H27),"지연","대기")))</f>
        <v/>
      </c>
      <c r="K27" s="4">
        <f>IF(AND($G27&lt;&gt;"",$I27&lt;&gt;""),$I27-$G27,"")</f>
        <v/>
      </c>
      <c r="L27" s="5" t="n"/>
      <c r="M27" s="5" t="n"/>
    </row>
    <row r="28">
      <c r="A28" s="4" t="n"/>
      <c r="B28" s="5" t="n"/>
      <c r="C28" s="5" t="n"/>
      <c r="D28" s="5" t="n"/>
      <c r="E28" s="6" t="n"/>
      <c r="F28" s="4" t="n"/>
      <c r="G28" s="6" t="n"/>
      <c r="H28" s="6" t="n"/>
      <c r="I28" s="6" t="n"/>
      <c r="J28" s="4">
        <f>IF($F28&lt;&gt;"O","",IF($I28&lt;&gt;"","회수 완료",IF(AND($H28&lt;&gt;"",TODAY()&gt;$H28),"지연","대기")))</f>
        <v/>
      </c>
      <c r="K28" s="4">
        <f>IF(AND($G28&lt;&gt;"",$I28&lt;&gt;""),$I28-$G28,"")</f>
        <v/>
      </c>
      <c r="L28" s="5" t="n"/>
      <c r="M28" s="5" t="n"/>
    </row>
    <row r="29">
      <c r="A29" s="4" t="n"/>
      <c r="B29" s="5" t="n"/>
      <c r="C29" s="5" t="n"/>
      <c r="D29" s="5" t="n"/>
      <c r="E29" s="6" t="n"/>
      <c r="F29" s="4" t="n"/>
      <c r="G29" s="6" t="n"/>
      <c r="H29" s="6" t="n"/>
      <c r="I29" s="6" t="n"/>
      <c r="J29" s="4">
        <f>IF($F29&lt;&gt;"O","",IF($I29&lt;&gt;"","회수 완료",IF(AND($H29&lt;&gt;"",TODAY()&gt;$H29),"지연","대기")))</f>
        <v/>
      </c>
      <c r="K29" s="4">
        <f>IF(AND($G29&lt;&gt;"",$I29&lt;&gt;""),$I29-$G29,"")</f>
        <v/>
      </c>
      <c r="L29" s="5" t="n"/>
      <c r="M29" s="5" t="n"/>
    </row>
    <row r="30">
      <c r="A30" s="4" t="n"/>
      <c r="B30" s="5" t="n"/>
      <c r="C30" s="5" t="n"/>
      <c r="D30" s="5" t="n"/>
      <c r="E30" s="6" t="n"/>
      <c r="F30" s="4" t="n"/>
      <c r="G30" s="6" t="n"/>
      <c r="H30" s="6" t="n"/>
      <c r="I30" s="6" t="n"/>
      <c r="J30" s="4">
        <f>IF($F30&lt;&gt;"O","",IF($I30&lt;&gt;"","회수 완료",IF(AND($H30&lt;&gt;"",TODAY()&gt;$H30),"지연","대기")))</f>
        <v/>
      </c>
      <c r="K30" s="4">
        <f>IF(AND($G30&lt;&gt;"",$I30&lt;&gt;""),$I30-$G30,"")</f>
        <v/>
      </c>
      <c r="L30" s="5" t="n"/>
      <c r="M30" s="5" t="n"/>
    </row>
    <row r="31">
      <c r="A31" s="4" t="n"/>
      <c r="B31" s="5" t="n"/>
      <c r="C31" s="5" t="n"/>
      <c r="D31" s="5" t="n"/>
      <c r="E31" s="6" t="n"/>
      <c r="F31" s="4" t="n"/>
      <c r="G31" s="6" t="n"/>
      <c r="H31" s="6" t="n"/>
      <c r="I31" s="6" t="n"/>
      <c r="J31" s="4">
        <f>IF($F31&lt;&gt;"O","",IF($I31&lt;&gt;"","회수 완료",IF(AND($H31&lt;&gt;"",TODAY()&gt;$H31),"지연","대기")))</f>
        <v/>
      </c>
      <c r="K31" s="4">
        <f>IF(AND($G31&lt;&gt;"",$I31&lt;&gt;""),$I31-$G31,"")</f>
        <v/>
      </c>
      <c r="L31" s="5" t="n"/>
      <c r="M31" s="5" t="n"/>
    </row>
    <row r="32">
      <c r="A32" s="4" t="n"/>
      <c r="B32" s="5" t="n"/>
      <c r="C32" s="5" t="n"/>
      <c r="D32" s="5" t="n"/>
      <c r="E32" s="6" t="n"/>
      <c r="F32" s="4" t="n"/>
      <c r="G32" s="6" t="n"/>
      <c r="H32" s="6" t="n"/>
      <c r="I32" s="6" t="n"/>
      <c r="J32" s="4">
        <f>IF($F32&lt;&gt;"O","",IF($I32&lt;&gt;"","회수 완료",IF(AND($H32&lt;&gt;"",TODAY()&gt;$H32),"지연","대기")))</f>
        <v/>
      </c>
      <c r="K32" s="4">
        <f>IF(AND($G32&lt;&gt;"",$I32&lt;&gt;""),$I32-$G32,"")</f>
        <v/>
      </c>
      <c r="L32" s="5" t="n"/>
      <c r="M32" s="5" t="n"/>
    </row>
    <row r="33">
      <c r="A33" s="4" t="n"/>
      <c r="B33" s="5" t="n"/>
      <c r="C33" s="5" t="n"/>
      <c r="D33" s="5" t="n"/>
      <c r="E33" s="6" t="n"/>
      <c r="F33" s="4" t="n"/>
      <c r="G33" s="6" t="n"/>
      <c r="H33" s="6" t="n"/>
      <c r="I33" s="6" t="n"/>
      <c r="J33" s="4">
        <f>IF($F33&lt;&gt;"O","",IF($I33&lt;&gt;"","회수 완료",IF(AND($H33&lt;&gt;"",TODAY()&gt;$H33),"지연","대기")))</f>
        <v/>
      </c>
      <c r="K33" s="4">
        <f>IF(AND($G33&lt;&gt;"",$I33&lt;&gt;""),$I33-$G33,"")</f>
        <v/>
      </c>
      <c r="L33" s="5" t="n"/>
      <c r="M33" s="5" t="n"/>
    </row>
    <row r="34">
      <c r="A34" s="4" t="n"/>
      <c r="B34" s="5" t="n"/>
      <c r="C34" s="5" t="n"/>
      <c r="D34" s="5" t="n"/>
      <c r="E34" s="6" t="n"/>
      <c r="F34" s="4" t="n"/>
      <c r="G34" s="6" t="n"/>
      <c r="H34" s="6" t="n"/>
      <c r="I34" s="6" t="n"/>
      <c r="J34" s="4">
        <f>IF($F34&lt;&gt;"O","",IF($I34&lt;&gt;"","회수 완료",IF(AND($H34&lt;&gt;"",TODAY()&gt;$H34),"지연","대기")))</f>
        <v/>
      </c>
      <c r="K34" s="4">
        <f>IF(AND($G34&lt;&gt;"",$I34&lt;&gt;""),$I34-$G34,"")</f>
        <v/>
      </c>
      <c r="L34" s="5" t="n"/>
      <c r="M34" s="5" t="n"/>
    </row>
    <row r="35">
      <c r="A35" s="4" t="n"/>
      <c r="B35" s="5" t="n"/>
      <c r="C35" s="5" t="n"/>
      <c r="D35" s="5" t="n"/>
      <c r="E35" s="6" t="n"/>
      <c r="F35" s="4" t="n"/>
      <c r="G35" s="6" t="n"/>
      <c r="H35" s="6" t="n"/>
      <c r="I35" s="6" t="n"/>
      <c r="J35" s="4">
        <f>IF($F35&lt;&gt;"O","",IF($I35&lt;&gt;"","회수 완료",IF(AND($H35&lt;&gt;"",TODAY()&gt;$H35),"지연","대기")))</f>
        <v/>
      </c>
      <c r="K35" s="4">
        <f>IF(AND($G35&lt;&gt;"",$I35&lt;&gt;""),$I35-$G35,"")</f>
        <v/>
      </c>
      <c r="L35" s="5" t="n"/>
      <c r="M35" s="5" t="n"/>
    </row>
    <row r="36">
      <c r="A36" s="4" t="n"/>
      <c r="B36" s="5" t="n"/>
      <c r="C36" s="5" t="n"/>
      <c r="D36" s="5" t="n"/>
      <c r="E36" s="6" t="n"/>
      <c r="F36" s="4" t="n"/>
      <c r="G36" s="6" t="n"/>
      <c r="H36" s="6" t="n"/>
      <c r="I36" s="6" t="n"/>
      <c r="J36" s="4">
        <f>IF($F36&lt;&gt;"O","",IF($I36&lt;&gt;"","회수 완료",IF(AND($H36&lt;&gt;"",TODAY()&gt;$H36),"지연","대기")))</f>
        <v/>
      </c>
      <c r="K36" s="4">
        <f>IF(AND($G36&lt;&gt;"",$I36&lt;&gt;""),$I36-$G36,"")</f>
        <v/>
      </c>
      <c r="L36" s="5" t="n"/>
      <c r="M36" s="5" t="n"/>
    </row>
    <row r="37">
      <c r="A37" s="4" t="n"/>
      <c r="B37" s="5" t="n"/>
      <c r="C37" s="5" t="n"/>
      <c r="D37" s="5" t="n"/>
      <c r="E37" s="6" t="n"/>
      <c r="F37" s="4" t="n"/>
      <c r="G37" s="6" t="n"/>
      <c r="H37" s="6" t="n"/>
      <c r="I37" s="6" t="n"/>
      <c r="J37" s="4">
        <f>IF($F37&lt;&gt;"O","",IF($I37&lt;&gt;"","회수 완료",IF(AND($H37&lt;&gt;"",TODAY()&gt;$H37),"지연","대기")))</f>
        <v/>
      </c>
      <c r="K37" s="4">
        <f>IF(AND($G37&lt;&gt;"",$I37&lt;&gt;""),$I37-$G37,"")</f>
        <v/>
      </c>
      <c r="L37" s="5" t="n"/>
      <c r="M37" s="5" t="n"/>
    </row>
    <row r="38">
      <c r="A38" s="4" t="n"/>
      <c r="B38" s="5" t="n"/>
      <c r="C38" s="5" t="n"/>
      <c r="D38" s="5" t="n"/>
      <c r="E38" s="6" t="n"/>
      <c r="F38" s="4" t="n"/>
      <c r="G38" s="6" t="n"/>
      <c r="H38" s="6" t="n"/>
      <c r="I38" s="6" t="n"/>
      <c r="J38" s="4">
        <f>IF($F38&lt;&gt;"O","",IF($I38&lt;&gt;"","회수 완료",IF(AND($H38&lt;&gt;"",TODAY()&gt;$H38),"지연","대기")))</f>
        <v/>
      </c>
      <c r="K38" s="4">
        <f>IF(AND($G38&lt;&gt;"",$I38&lt;&gt;""),$I38-$G38,"")</f>
        <v/>
      </c>
      <c r="L38" s="5" t="n"/>
      <c r="M38" s="5" t="n"/>
    </row>
    <row r="39">
      <c r="A39" s="4" t="n"/>
      <c r="B39" s="5" t="n"/>
      <c r="C39" s="5" t="n"/>
      <c r="D39" s="5" t="n"/>
      <c r="E39" s="6" t="n"/>
      <c r="F39" s="4" t="n"/>
      <c r="G39" s="6" t="n"/>
      <c r="H39" s="6" t="n"/>
      <c r="I39" s="6" t="n"/>
      <c r="J39" s="4">
        <f>IF($F39&lt;&gt;"O","",IF($I39&lt;&gt;"","회수 완료",IF(AND($H39&lt;&gt;"",TODAY()&gt;$H39),"지연","대기")))</f>
        <v/>
      </c>
      <c r="K39" s="4">
        <f>IF(AND($G39&lt;&gt;"",$I39&lt;&gt;""),$I39-$G39,"")</f>
        <v/>
      </c>
      <c r="L39" s="5" t="n"/>
      <c r="M39" s="5" t="n"/>
    </row>
    <row r="40">
      <c r="A40" s="4" t="n"/>
      <c r="B40" s="5" t="n"/>
      <c r="C40" s="5" t="n"/>
      <c r="D40" s="5" t="n"/>
      <c r="E40" s="6" t="n"/>
      <c r="F40" s="4" t="n"/>
      <c r="G40" s="6" t="n"/>
      <c r="H40" s="6" t="n"/>
      <c r="I40" s="6" t="n"/>
      <c r="J40" s="4">
        <f>IF($F40&lt;&gt;"O","",IF($I40&lt;&gt;"","회수 완료",IF(AND($H40&lt;&gt;"",TODAY()&gt;$H40),"지연","대기")))</f>
        <v/>
      </c>
      <c r="K40" s="4">
        <f>IF(AND($G40&lt;&gt;"",$I40&lt;&gt;""),$I40-$G40,"")</f>
        <v/>
      </c>
      <c r="L40" s="5" t="n"/>
      <c r="M40" s="5" t="n"/>
    </row>
    <row r="41">
      <c r="A41" s="4" t="n"/>
      <c r="B41" s="5" t="n"/>
      <c r="C41" s="5" t="n"/>
      <c r="D41" s="5" t="n"/>
      <c r="E41" s="6" t="n"/>
      <c r="F41" s="4" t="n"/>
      <c r="G41" s="6" t="n"/>
      <c r="H41" s="6" t="n"/>
      <c r="I41" s="6" t="n"/>
      <c r="J41" s="4">
        <f>IF($F41&lt;&gt;"O","",IF($I41&lt;&gt;"","회수 완료",IF(AND($H41&lt;&gt;"",TODAY()&gt;$H41),"지연","대기")))</f>
        <v/>
      </c>
      <c r="K41" s="4">
        <f>IF(AND($G41&lt;&gt;"",$I41&lt;&gt;""),$I41-$G41,"")</f>
        <v/>
      </c>
      <c r="L41" s="5" t="n"/>
      <c r="M41" s="5" t="n"/>
    </row>
    <row r="42">
      <c r="A42" s="4" t="n"/>
      <c r="B42" s="5" t="n"/>
      <c r="C42" s="5" t="n"/>
      <c r="D42" s="5" t="n"/>
      <c r="E42" s="6" t="n"/>
      <c r="F42" s="4" t="n"/>
      <c r="G42" s="6" t="n"/>
      <c r="H42" s="6" t="n"/>
      <c r="I42" s="6" t="n"/>
      <c r="J42" s="4">
        <f>IF($F42&lt;&gt;"O","",IF($I42&lt;&gt;"","회수 완료",IF(AND($H42&lt;&gt;"",TODAY()&gt;$H42),"지연","대기")))</f>
        <v/>
      </c>
      <c r="K42" s="4">
        <f>IF(AND($G42&lt;&gt;"",$I42&lt;&gt;""),$I42-$G42,"")</f>
        <v/>
      </c>
      <c r="L42" s="5" t="n"/>
      <c r="M42" s="5" t="n"/>
    </row>
    <row r="43">
      <c r="A43" s="4" t="n"/>
      <c r="B43" s="5" t="n"/>
      <c r="C43" s="5" t="n"/>
      <c r="D43" s="5" t="n"/>
      <c r="E43" s="6" t="n"/>
      <c r="F43" s="4" t="n"/>
      <c r="G43" s="6" t="n"/>
      <c r="H43" s="6" t="n"/>
      <c r="I43" s="6" t="n"/>
      <c r="J43" s="4">
        <f>IF($F43&lt;&gt;"O","",IF($I43&lt;&gt;"","회수 완료",IF(AND($H43&lt;&gt;"",TODAY()&gt;$H43),"지연","대기")))</f>
        <v/>
      </c>
      <c r="K43" s="4">
        <f>IF(AND($G43&lt;&gt;"",$I43&lt;&gt;""),$I43-$G43,"")</f>
        <v/>
      </c>
      <c r="L43" s="5" t="n"/>
      <c r="M43" s="5" t="n"/>
    </row>
    <row r="44">
      <c r="A44" s="4" t="n"/>
      <c r="B44" s="5" t="n"/>
      <c r="C44" s="5" t="n"/>
      <c r="D44" s="5" t="n"/>
      <c r="E44" s="6" t="n"/>
      <c r="F44" s="4" t="n"/>
      <c r="G44" s="6" t="n"/>
      <c r="H44" s="6" t="n"/>
      <c r="I44" s="6" t="n"/>
      <c r="J44" s="4">
        <f>IF($F44&lt;&gt;"O","",IF($I44&lt;&gt;"","회수 완료",IF(AND($H44&lt;&gt;"",TODAY()&gt;$H44),"지연","대기")))</f>
        <v/>
      </c>
      <c r="K44" s="4">
        <f>IF(AND($G44&lt;&gt;"",$I44&lt;&gt;""),$I44-$G44,"")</f>
        <v/>
      </c>
      <c r="L44" s="5" t="n"/>
      <c r="M44" s="5" t="n"/>
    </row>
    <row r="45">
      <c r="A45" s="4" t="n"/>
      <c r="B45" s="5" t="n"/>
      <c r="C45" s="5" t="n"/>
      <c r="D45" s="5" t="n"/>
      <c r="E45" s="6" t="n"/>
      <c r="F45" s="4" t="n"/>
      <c r="G45" s="6" t="n"/>
      <c r="H45" s="6" t="n"/>
      <c r="I45" s="6" t="n"/>
      <c r="J45" s="4">
        <f>IF($F45&lt;&gt;"O","",IF($I45&lt;&gt;"","회수 완료",IF(AND($H45&lt;&gt;"",TODAY()&gt;$H45),"지연","대기")))</f>
        <v/>
      </c>
      <c r="K45" s="4">
        <f>IF(AND($G45&lt;&gt;"",$I45&lt;&gt;""),$I45-$G45,"")</f>
        <v/>
      </c>
      <c r="L45" s="5" t="n"/>
      <c r="M45" s="5" t="n"/>
    </row>
    <row r="46">
      <c r="A46" s="4" t="n"/>
      <c r="B46" s="5" t="n"/>
      <c r="C46" s="5" t="n"/>
      <c r="D46" s="5" t="n"/>
      <c r="E46" s="6" t="n"/>
      <c r="F46" s="4" t="n"/>
      <c r="G46" s="6" t="n"/>
      <c r="H46" s="6" t="n"/>
      <c r="I46" s="6" t="n"/>
      <c r="J46" s="4">
        <f>IF($F46&lt;&gt;"O","",IF($I46&lt;&gt;"","회수 완료",IF(AND($H46&lt;&gt;"",TODAY()&gt;$H46),"지연","대기")))</f>
        <v/>
      </c>
      <c r="K46" s="4">
        <f>IF(AND($G46&lt;&gt;"",$I46&lt;&gt;""),$I46-$G46,"")</f>
        <v/>
      </c>
      <c r="L46" s="5" t="n"/>
      <c r="M46" s="5" t="n"/>
    </row>
    <row r="47">
      <c r="A47" s="4" t="n"/>
      <c r="B47" s="5" t="n"/>
      <c r="C47" s="5" t="n"/>
      <c r="D47" s="5" t="n"/>
      <c r="E47" s="6" t="n"/>
      <c r="F47" s="4" t="n"/>
      <c r="G47" s="6" t="n"/>
      <c r="H47" s="6" t="n"/>
      <c r="I47" s="6" t="n"/>
      <c r="J47" s="4">
        <f>IF($F47&lt;&gt;"O","",IF($I47&lt;&gt;"","회수 완료",IF(AND($H47&lt;&gt;"",TODAY()&gt;$H47),"지연","대기")))</f>
        <v/>
      </c>
      <c r="K47" s="4">
        <f>IF(AND($G47&lt;&gt;"",$I47&lt;&gt;""),$I47-$G47,"")</f>
        <v/>
      </c>
      <c r="L47" s="5" t="n"/>
      <c r="M47" s="5" t="n"/>
    </row>
    <row r="48">
      <c r="A48" s="4" t="n"/>
      <c r="B48" s="5" t="n"/>
      <c r="C48" s="5" t="n"/>
      <c r="D48" s="5" t="n"/>
      <c r="E48" s="6" t="n"/>
      <c r="F48" s="4" t="n"/>
      <c r="G48" s="6" t="n"/>
      <c r="H48" s="6" t="n"/>
      <c r="I48" s="6" t="n"/>
      <c r="J48" s="4">
        <f>IF($F48&lt;&gt;"O","",IF($I48&lt;&gt;"","회수 완료",IF(AND($H48&lt;&gt;"",TODAY()&gt;$H48),"지연","대기")))</f>
        <v/>
      </c>
      <c r="K48" s="4">
        <f>IF(AND($G48&lt;&gt;"",$I48&lt;&gt;""),$I48-$G48,"")</f>
        <v/>
      </c>
      <c r="L48" s="5" t="n"/>
      <c r="M48" s="5" t="n"/>
    </row>
    <row r="49">
      <c r="A49" s="4" t="n"/>
      <c r="B49" s="5" t="n"/>
      <c r="C49" s="5" t="n"/>
      <c r="D49" s="5" t="n"/>
      <c r="E49" s="6" t="n"/>
      <c r="F49" s="4" t="n"/>
      <c r="G49" s="6" t="n"/>
      <c r="H49" s="6" t="n"/>
      <c r="I49" s="6" t="n"/>
      <c r="J49" s="4">
        <f>IF($F49&lt;&gt;"O","",IF($I49&lt;&gt;"","회수 완료",IF(AND($H49&lt;&gt;"",TODAY()&gt;$H49),"지연","대기")))</f>
        <v/>
      </c>
      <c r="K49" s="4">
        <f>IF(AND($G49&lt;&gt;"",$I49&lt;&gt;""),$I49-$G49,"")</f>
        <v/>
      </c>
      <c r="L49" s="5" t="n"/>
      <c r="M49" s="5" t="n"/>
    </row>
    <row r="50">
      <c r="A50" s="4" t="n"/>
      <c r="B50" s="5" t="n"/>
      <c r="C50" s="5" t="n"/>
      <c r="D50" s="5" t="n"/>
      <c r="E50" s="6" t="n"/>
      <c r="F50" s="4" t="n"/>
      <c r="G50" s="6" t="n"/>
      <c r="H50" s="6" t="n"/>
      <c r="I50" s="6" t="n"/>
      <c r="J50" s="4">
        <f>IF($F50&lt;&gt;"O","",IF($I50&lt;&gt;"","회수 완료",IF(AND($H50&lt;&gt;"",TODAY()&gt;$H50),"지연","대기")))</f>
        <v/>
      </c>
      <c r="K50" s="4">
        <f>IF(AND($G50&lt;&gt;"",$I50&lt;&gt;""),$I50-$G50,"")</f>
        <v/>
      </c>
      <c r="L50" s="5" t="n"/>
      <c r="M50" s="5" t="n"/>
    </row>
    <row r="51">
      <c r="A51" s="4" t="n"/>
      <c r="B51" s="5" t="n"/>
      <c r="C51" s="5" t="n"/>
      <c r="D51" s="5" t="n"/>
      <c r="E51" s="6" t="n"/>
      <c r="F51" s="4" t="n"/>
      <c r="G51" s="6" t="n"/>
      <c r="H51" s="6" t="n"/>
      <c r="I51" s="6" t="n"/>
      <c r="J51" s="4">
        <f>IF($F51&lt;&gt;"O","",IF($I51&lt;&gt;"","회수 완료",IF(AND($H51&lt;&gt;"",TODAY()&gt;$H51),"지연","대기")))</f>
        <v/>
      </c>
      <c r="K51" s="4">
        <f>IF(AND($G51&lt;&gt;"",$I51&lt;&gt;""),$I51-$G51,"")</f>
        <v/>
      </c>
      <c r="L51" s="5" t="n"/>
      <c r="M51" s="5" t="n"/>
    </row>
    <row r="52">
      <c r="A52" s="4" t="n"/>
      <c r="B52" s="5" t="n"/>
      <c r="C52" s="5" t="n"/>
      <c r="D52" s="5" t="n"/>
      <c r="E52" s="6" t="n"/>
      <c r="F52" s="4" t="n"/>
      <c r="G52" s="6" t="n"/>
      <c r="H52" s="6" t="n"/>
      <c r="I52" s="6" t="n"/>
      <c r="J52" s="4">
        <f>IF($F52&lt;&gt;"O","",IF($I52&lt;&gt;"","회수 완료",IF(AND($H52&lt;&gt;"",TODAY()&gt;$H52),"지연","대기")))</f>
        <v/>
      </c>
      <c r="K52" s="4">
        <f>IF(AND($G52&lt;&gt;"",$I52&lt;&gt;""),$I52-$G52,"")</f>
        <v/>
      </c>
      <c r="L52" s="5" t="n"/>
      <c r="M52" s="5" t="n"/>
    </row>
    <row r="53">
      <c r="A53" s="4" t="n"/>
      <c r="B53" s="5" t="n"/>
      <c r="C53" s="5" t="n"/>
      <c r="D53" s="5" t="n"/>
      <c r="E53" s="6" t="n"/>
      <c r="F53" s="4" t="n"/>
      <c r="G53" s="6" t="n"/>
      <c r="H53" s="6" t="n"/>
      <c r="I53" s="6" t="n"/>
      <c r="J53" s="4">
        <f>IF($F53&lt;&gt;"O","",IF($I53&lt;&gt;"","회수 완료",IF(AND($H53&lt;&gt;"",TODAY()&gt;$H53),"지연","대기")))</f>
        <v/>
      </c>
      <c r="K53" s="4">
        <f>IF(AND($G53&lt;&gt;"",$I53&lt;&gt;""),$I53-$G53,"")</f>
        <v/>
      </c>
      <c r="L53" s="5" t="n"/>
      <c r="M53" s="5" t="n"/>
    </row>
    <row r="54">
      <c r="A54" s="4" t="n"/>
      <c r="B54" s="5" t="n"/>
      <c r="C54" s="5" t="n"/>
      <c r="D54" s="5" t="n"/>
      <c r="E54" s="6" t="n"/>
      <c r="F54" s="4" t="n"/>
      <c r="G54" s="6" t="n"/>
      <c r="H54" s="6" t="n"/>
      <c r="I54" s="6" t="n"/>
      <c r="J54" s="4">
        <f>IF($F54&lt;&gt;"O","",IF($I54&lt;&gt;"","회수 완료",IF(AND($H54&lt;&gt;"",TODAY()&gt;$H54),"지연","대기")))</f>
        <v/>
      </c>
      <c r="K54" s="4">
        <f>IF(AND($G54&lt;&gt;"",$I54&lt;&gt;""),$I54-$G54,"")</f>
        <v/>
      </c>
      <c r="L54" s="5" t="n"/>
      <c r="M54" s="5" t="n"/>
    </row>
    <row r="55">
      <c r="A55" s="4" t="n"/>
      <c r="B55" s="5" t="n"/>
      <c r="C55" s="5" t="n"/>
      <c r="D55" s="5" t="n"/>
      <c r="E55" s="6" t="n"/>
      <c r="F55" s="4" t="n"/>
      <c r="G55" s="6" t="n"/>
      <c r="H55" s="6" t="n"/>
      <c r="I55" s="6" t="n"/>
      <c r="J55" s="4">
        <f>IF($F55&lt;&gt;"O","",IF($I55&lt;&gt;"","회수 완료",IF(AND($H55&lt;&gt;"",TODAY()&gt;$H55),"지연","대기")))</f>
        <v/>
      </c>
      <c r="K55" s="4">
        <f>IF(AND($G55&lt;&gt;"",$I55&lt;&gt;""),$I55-$G55,"")</f>
        <v/>
      </c>
      <c r="L55" s="5" t="n"/>
      <c r="M55" s="5" t="n"/>
    </row>
    <row r="56">
      <c r="A56" s="4" t="n"/>
      <c r="B56" s="5" t="n"/>
      <c r="C56" s="5" t="n"/>
      <c r="D56" s="5" t="n"/>
      <c r="E56" s="6" t="n"/>
      <c r="F56" s="4" t="n"/>
      <c r="G56" s="6" t="n"/>
      <c r="H56" s="6" t="n"/>
      <c r="I56" s="6" t="n"/>
      <c r="J56" s="4">
        <f>IF($F56&lt;&gt;"O","",IF($I56&lt;&gt;"","회수 완료",IF(AND($H56&lt;&gt;"",TODAY()&gt;$H56),"지연","대기")))</f>
        <v/>
      </c>
      <c r="K56" s="4">
        <f>IF(AND($G56&lt;&gt;"",$I56&lt;&gt;""),$I56-$G56,"")</f>
        <v/>
      </c>
      <c r="L56" s="5" t="n"/>
      <c r="M56" s="5" t="n"/>
    </row>
    <row r="57">
      <c r="A57" s="4" t="n"/>
      <c r="B57" s="5" t="n"/>
      <c r="C57" s="5" t="n"/>
      <c r="D57" s="5" t="n"/>
      <c r="E57" s="6" t="n"/>
      <c r="F57" s="4" t="n"/>
      <c r="G57" s="6" t="n"/>
      <c r="H57" s="6" t="n"/>
      <c r="I57" s="6" t="n"/>
      <c r="J57" s="4">
        <f>IF($F57&lt;&gt;"O","",IF($I57&lt;&gt;"","회수 완료",IF(AND($H57&lt;&gt;"",TODAY()&gt;$H57),"지연","대기")))</f>
        <v/>
      </c>
      <c r="K57" s="4">
        <f>IF(AND($G57&lt;&gt;"",$I57&lt;&gt;""),$I57-$G57,"")</f>
        <v/>
      </c>
      <c r="L57" s="5" t="n"/>
      <c r="M57" s="5" t="n"/>
    </row>
    <row r="58">
      <c r="A58" s="4" t="n"/>
      <c r="B58" s="5" t="n"/>
      <c r="C58" s="5" t="n"/>
      <c r="D58" s="5" t="n"/>
      <c r="E58" s="6" t="n"/>
      <c r="F58" s="4" t="n"/>
      <c r="G58" s="6" t="n"/>
      <c r="H58" s="6" t="n"/>
      <c r="I58" s="6" t="n"/>
      <c r="J58" s="4">
        <f>IF($F58&lt;&gt;"O","",IF($I58&lt;&gt;"","회수 완료",IF(AND($H58&lt;&gt;"",TODAY()&gt;$H58),"지연","대기")))</f>
        <v/>
      </c>
      <c r="K58" s="4">
        <f>IF(AND($G58&lt;&gt;"",$I58&lt;&gt;""),$I58-$G58,"")</f>
        <v/>
      </c>
      <c r="L58" s="5" t="n"/>
      <c r="M58" s="5" t="n"/>
    </row>
    <row r="59">
      <c r="A59" s="4" t="n"/>
      <c r="B59" s="5" t="n"/>
      <c r="C59" s="5" t="n"/>
      <c r="D59" s="5" t="n"/>
      <c r="E59" s="6" t="n"/>
      <c r="F59" s="4" t="n"/>
      <c r="G59" s="6" t="n"/>
      <c r="H59" s="6" t="n"/>
      <c r="I59" s="6" t="n"/>
      <c r="J59" s="4">
        <f>IF($F59&lt;&gt;"O","",IF($I59&lt;&gt;"","회수 완료",IF(AND($H59&lt;&gt;"",TODAY()&gt;$H59),"지연","대기")))</f>
        <v/>
      </c>
      <c r="K59" s="4">
        <f>IF(AND($G59&lt;&gt;"",$I59&lt;&gt;""),$I59-$G59,"")</f>
        <v/>
      </c>
      <c r="L59" s="5" t="n"/>
      <c r="M59" s="5" t="n"/>
    </row>
    <row r="60">
      <c r="A60" s="4" t="n"/>
      <c r="B60" s="5" t="n"/>
      <c r="C60" s="5" t="n"/>
      <c r="D60" s="5" t="n"/>
      <c r="E60" s="6" t="n"/>
      <c r="F60" s="4" t="n"/>
      <c r="G60" s="6" t="n"/>
      <c r="H60" s="6" t="n"/>
      <c r="I60" s="6" t="n"/>
      <c r="J60" s="4">
        <f>IF($F60&lt;&gt;"O","",IF($I60&lt;&gt;"","회수 완료",IF(AND($H60&lt;&gt;"",TODAY()&gt;$H60),"지연","대기")))</f>
        <v/>
      </c>
      <c r="K60" s="4">
        <f>IF(AND($G60&lt;&gt;"",$I60&lt;&gt;""),$I60-$G60,"")</f>
        <v/>
      </c>
      <c r="L60" s="5" t="n"/>
      <c r="M60" s="5" t="n"/>
    </row>
    <row r="61">
      <c r="A61" s="4" t="n"/>
      <c r="B61" s="5" t="n"/>
      <c r="C61" s="5" t="n"/>
      <c r="D61" s="5" t="n"/>
      <c r="E61" s="6" t="n"/>
      <c r="F61" s="4" t="n"/>
      <c r="G61" s="6" t="n"/>
      <c r="H61" s="6" t="n"/>
      <c r="I61" s="6" t="n"/>
      <c r="J61" s="4">
        <f>IF($F61&lt;&gt;"O","",IF($I61&lt;&gt;"","회수 완료",IF(AND($H61&lt;&gt;"",TODAY()&gt;$H61),"지연","대기")))</f>
        <v/>
      </c>
      <c r="K61" s="4">
        <f>IF(AND($G61&lt;&gt;"",$I61&lt;&gt;""),$I61-$G61,"")</f>
        <v/>
      </c>
      <c r="L61" s="5" t="n"/>
      <c r="M61" s="5" t="n"/>
    </row>
    <row r="62">
      <c r="A62" s="4" t="n"/>
      <c r="B62" s="5" t="n"/>
      <c r="C62" s="5" t="n"/>
      <c r="D62" s="5" t="n"/>
      <c r="E62" s="6" t="n"/>
      <c r="F62" s="4" t="n"/>
      <c r="G62" s="6" t="n"/>
      <c r="H62" s="6" t="n"/>
      <c r="I62" s="6" t="n"/>
      <c r="J62" s="4">
        <f>IF($F62&lt;&gt;"O","",IF($I62&lt;&gt;"","회수 완료",IF(AND($H62&lt;&gt;"",TODAY()&gt;$H62),"지연","대기")))</f>
        <v/>
      </c>
      <c r="K62" s="4">
        <f>IF(AND($G62&lt;&gt;"",$I62&lt;&gt;""),$I62-$G62,"")</f>
        <v/>
      </c>
      <c r="L62" s="5" t="n"/>
      <c r="M62" s="5" t="n"/>
    </row>
    <row r="63">
      <c r="A63" s="4" t="n"/>
      <c r="B63" s="5" t="n"/>
      <c r="C63" s="5" t="n"/>
      <c r="D63" s="5" t="n"/>
      <c r="E63" s="6" t="n"/>
      <c r="F63" s="4" t="n"/>
      <c r="G63" s="6" t="n"/>
      <c r="H63" s="6" t="n"/>
      <c r="I63" s="6" t="n"/>
      <c r="J63" s="4">
        <f>IF($F63&lt;&gt;"O","",IF($I63&lt;&gt;"","회수 완료",IF(AND($H63&lt;&gt;"",TODAY()&gt;$H63),"지연","대기")))</f>
        <v/>
      </c>
      <c r="K63" s="4">
        <f>IF(AND($G63&lt;&gt;"",$I63&lt;&gt;""),$I63-$G63,"")</f>
        <v/>
      </c>
      <c r="L63" s="5" t="n"/>
      <c r="M63" s="5" t="n"/>
    </row>
    <row r="64">
      <c r="A64" s="4" t="n"/>
      <c r="B64" s="5" t="n"/>
      <c r="C64" s="5" t="n"/>
      <c r="D64" s="5" t="n"/>
      <c r="E64" s="6" t="n"/>
      <c r="F64" s="4" t="n"/>
      <c r="G64" s="6" t="n"/>
      <c r="H64" s="6" t="n"/>
      <c r="I64" s="6" t="n"/>
      <c r="J64" s="4">
        <f>IF($F64&lt;&gt;"O","",IF($I64&lt;&gt;"","회수 완료",IF(AND($H64&lt;&gt;"",TODAY()&gt;$H64),"지연","대기")))</f>
        <v/>
      </c>
      <c r="K64" s="4">
        <f>IF(AND($G64&lt;&gt;"",$I64&lt;&gt;""),$I64-$G64,"")</f>
        <v/>
      </c>
      <c r="L64" s="5" t="n"/>
      <c r="M64" s="5" t="n"/>
    </row>
    <row r="65">
      <c r="A65" s="4" t="n"/>
      <c r="B65" s="5" t="n"/>
      <c r="C65" s="5" t="n"/>
      <c r="D65" s="5" t="n"/>
      <c r="E65" s="6" t="n"/>
      <c r="F65" s="4" t="n"/>
      <c r="G65" s="6" t="n"/>
      <c r="H65" s="6" t="n"/>
      <c r="I65" s="6" t="n"/>
      <c r="J65" s="4">
        <f>IF($F65&lt;&gt;"O","",IF($I65&lt;&gt;"","회수 완료",IF(AND($H65&lt;&gt;"",TODAY()&gt;$H65),"지연","대기")))</f>
        <v/>
      </c>
      <c r="K65" s="4">
        <f>IF(AND($G65&lt;&gt;"",$I65&lt;&gt;""),$I65-$G65,"")</f>
        <v/>
      </c>
      <c r="L65" s="5" t="n"/>
      <c r="M65" s="5" t="n"/>
    </row>
    <row r="66">
      <c r="A66" s="4" t="n"/>
      <c r="B66" s="5" t="n"/>
      <c r="C66" s="5" t="n"/>
      <c r="D66" s="5" t="n"/>
      <c r="E66" s="6" t="n"/>
      <c r="F66" s="4" t="n"/>
      <c r="G66" s="6" t="n"/>
      <c r="H66" s="6" t="n"/>
      <c r="I66" s="6" t="n"/>
      <c r="J66" s="4">
        <f>IF($F66&lt;&gt;"O","",IF($I66&lt;&gt;"","회수 완료",IF(AND($H66&lt;&gt;"",TODAY()&gt;$H66),"지연","대기")))</f>
        <v/>
      </c>
      <c r="K66" s="4">
        <f>IF(AND($G66&lt;&gt;"",$I66&lt;&gt;""),$I66-$G66,"")</f>
        <v/>
      </c>
      <c r="L66" s="5" t="n"/>
      <c r="M66" s="5" t="n"/>
    </row>
    <row r="67">
      <c r="A67" s="4" t="n"/>
      <c r="B67" s="5" t="n"/>
      <c r="C67" s="5" t="n"/>
      <c r="D67" s="5" t="n"/>
      <c r="E67" s="6" t="n"/>
      <c r="F67" s="4" t="n"/>
      <c r="G67" s="6" t="n"/>
      <c r="H67" s="6" t="n"/>
      <c r="I67" s="6" t="n"/>
      <c r="J67" s="4">
        <f>IF($F67&lt;&gt;"O","",IF($I67&lt;&gt;"","회수 완료",IF(AND($H67&lt;&gt;"",TODAY()&gt;$H67),"지연","대기")))</f>
        <v/>
      </c>
      <c r="K67" s="4">
        <f>IF(AND($G67&lt;&gt;"",$I67&lt;&gt;""),$I67-$G67,"")</f>
        <v/>
      </c>
      <c r="L67" s="5" t="n"/>
      <c r="M67" s="5" t="n"/>
    </row>
    <row r="68">
      <c r="A68" s="4" t="n"/>
      <c r="B68" s="5" t="n"/>
      <c r="C68" s="5" t="n"/>
      <c r="D68" s="5" t="n"/>
      <c r="E68" s="6" t="n"/>
      <c r="F68" s="4" t="n"/>
      <c r="G68" s="6" t="n"/>
      <c r="H68" s="6" t="n"/>
      <c r="I68" s="6" t="n"/>
      <c r="J68" s="4">
        <f>IF($F68&lt;&gt;"O","",IF($I68&lt;&gt;"","회수 완료",IF(AND($H68&lt;&gt;"",TODAY()&gt;$H68),"지연","대기")))</f>
        <v/>
      </c>
      <c r="K68" s="4">
        <f>IF(AND($G68&lt;&gt;"",$I68&lt;&gt;""),$I68-$G68,"")</f>
        <v/>
      </c>
      <c r="L68" s="5" t="n"/>
      <c r="M68" s="5" t="n"/>
    </row>
    <row r="69">
      <c r="A69" s="4" t="n"/>
      <c r="B69" s="5" t="n"/>
      <c r="C69" s="5" t="n"/>
      <c r="D69" s="5" t="n"/>
      <c r="E69" s="6" t="n"/>
      <c r="F69" s="4" t="n"/>
      <c r="G69" s="6" t="n"/>
      <c r="H69" s="6" t="n"/>
      <c r="I69" s="6" t="n"/>
      <c r="J69" s="4">
        <f>IF($F69&lt;&gt;"O","",IF($I69&lt;&gt;"","회수 완료",IF(AND($H69&lt;&gt;"",TODAY()&gt;$H69),"지연","대기")))</f>
        <v/>
      </c>
      <c r="K69" s="4">
        <f>IF(AND($G69&lt;&gt;"",$I69&lt;&gt;""),$I69-$G69,"")</f>
        <v/>
      </c>
      <c r="L69" s="5" t="n"/>
      <c r="M69" s="5" t="n"/>
    </row>
    <row r="70">
      <c r="A70" s="4" t="n"/>
      <c r="B70" s="5" t="n"/>
      <c r="C70" s="5" t="n"/>
      <c r="D70" s="5" t="n"/>
      <c r="E70" s="6" t="n"/>
      <c r="F70" s="4" t="n"/>
      <c r="G70" s="6" t="n"/>
      <c r="H70" s="6" t="n"/>
      <c r="I70" s="6" t="n"/>
      <c r="J70" s="4">
        <f>IF($F70&lt;&gt;"O","",IF($I70&lt;&gt;"","회수 완료",IF(AND($H70&lt;&gt;"",TODAY()&gt;$H70),"지연","대기")))</f>
        <v/>
      </c>
      <c r="K70" s="4">
        <f>IF(AND($G70&lt;&gt;"",$I70&lt;&gt;""),$I70-$G70,"")</f>
        <v/>
      </c>
      <c r="L70" s="5" t="n"/>
      <c r="M70" s="5" t="n"/>
    </row>
    <row r="71">
      <c r="A71" s="4" t="n"/>
      <c r="B71" s="5" t="n"/>
      <c r="C71" s="5" t="n"/>
      <c r="D71" s="5" t="n"/>
      <c r="E71" s="6" t="n"/>
      <c r="F71" s="4" t="n"/>
      <c r="G71" s="6" t="n"/>
      <c r="H71" s="6" t="n"/>
      <c r="I71" s="6" t="n"/>
      <c r="J71" s="4">
        <f>IF($F71&lt;&gt;"O","",IF($I71&lt;&gt;"","회수 완료",IF(AND($H71&lt;&gt;"",TODAY()&gt;$H71),"지연","대기")))</f>
        <v/>
      </c>
      <c r="K71" s="4">
        <f>IF(AND($G71&lt;&gt;"",$I71&lt;&gt;""),$I71-$G71,"")</f>
        <v/>
      </c>
      <c r="L71" s="5" t="n"/>
      <c r="M71" s="5" t="n"/>
    </row>
    <row r="72">
      <c r="A72" s="4" t="n"/>
      <c r="B72" s="5" t="n"/>
      <c r="C72" s="5" t="n"/>
      <c r="D72" s="5" t="n"/>
      <c r="E72" s="6" t="n"/>
      <c r="F72" s="4" t="n"/>
      <c r="G72" s="6" t="n"/>
      <c r="H72" s="6" t="n"/>
      <c r="I72" s="6" t="n"/>
      <c r="J72" s="4">
        <f>IF($F72&lt;&gt;"O","",IF($I72&lt;&gt;"","회수 완료",IF(AND($H72&lt;&gt;"",TODAY()&gt;$H72),"지연","대기")))</f>
        <v/>
      </c>
      <c r="K72" s="4">
        <f>IF(AND($G72&lt;&gt;"",$I72&lt;&gt;""),$I72-$G72,"")</f>
        <v/>
      </c>
      <c r="L72" s="5" t="n"/>
      <c r="M72" s="5" t="n"/>
    </row>
    <row r="73">
      <c r="A73" s="4" t="n"/>
      <c r="B73" s="5" t="n"/>
      <c r="C73" s="5" t="n"/>
      <c r="D73" s="5" t="n"/>
      <c r="E73" s="6" t="n"/>
      <c r="F73" s="4" t="n"/>
      <c r="G73" s="6" t="n"/>
      <c r="H73" s="6" t="n"/>
      <c r="I73" s="6" t="n"/>
      <c r="J73" s="4">
        <f>IF($F73&lt;&gt;"O","",IF($I73&lt;&gt;"","회수 완료",IF(AND($H73&lt;&gt;"",TODAY()&gt;$H73),"지연","대기")))</f>
        <v/>
      </c>
      <c r="K73" s="4">
        <f>IF(AND($G73&lt;&gt;"",$I73&lt;&gt;""),$I73-$G73,"")</f>
        <v/>
      </c>
      <c r="L73" s="5" t="n"/>
      <c r="M73" s="5" t="n"/>
    </row>
    <row r="74">
      <c r="A74" s="4" t="n"/>
      <c r="B74" s="5" t="n"/>
      <c r="C74" s="5" t="n"/>
      <c r="D74" s="5" t="n"/>
      <c r="E74" s="6" t="n"/>
      <c r="F74" s="4" t="n"/>
      <c r="G74" s="6" t="n"/>
      <c r="H74" s="6" t="n"/>
      <c r="I74" s="6" t="n"/>
      <c r="J74" s="4">
        <f>IF($F74&lt;&gt;"O","",IF($I74&lt;&gt;"","회수 완료",IF(AND($H74&lt;&gt;"",TODAY()&gt;$H74),"지연","대기")))</f>
        <v/>
      </c>
      <c r="K74" s="4">
        <f>IF(AND($G74&lt;&gt;"",$I74&lt;&gt;""),$I74-$G74,"")</f>
        <v/>
      </c>
      <c r="L74" s="5" t="n"/>
      <c r="M74" s="5" t="n"/>
    </row>
    <row r="75">
      <c r="A75" s="4" t="n"/>
      <c r="B75" s="5" t="n"/>
      <c r="C75" s="5" t="n"/>
      <c r="D75" s="5" t="n"/>
      <c r="E75" s="6" t="n"/>
      <c r="F75" s="4" t="n"/>
      <c r="G75" s="6" t="n"/>
      <c r="H75" s="6" t="n"/>
      <c r="I75" s="6" t="n"/>
      <c r="J75" s="4">
        <f>IF($F75&lt;&gt;"O","",IF($I75&lt;&gt;"","회수 완료",IF(AND($H75&lt;&gt;"",TODAY()&gt;$H75),"지연","대기")))</f>
        <v/>
      </c>
      <c r="K75" s="4">
        <f>IF(AND($G75&lt;&gt;"",$I75&lt;&gt;""),$I75-$G75,"")</f>
        <v/>
      </c>
      <c r="L75" s="5" t="n"/>
      <c r="M75" s="5" t="n"/>
    </row>
    <row r="76">
      <c r="A76" s="4" t="n"/>
      <c r="B76" s="5" t="n"/>
      <c r="C76" s="5" t="n"/>
      <c r="D76" s="5" t="n"/>
      <c r="E76" s="6" t="n"/>
      <c r="F76" s="4" t="n"/>
      <c r="G76" s="6" t="n"/>
      <c r="H76" s="6" t="n"/>
      <c r="I76" s="6" t="n"/>
      <c r="J76" s="4">
        <f>IF($F76&lt;&gt;"O","",IF($I76&lt;&gt;"","회수 완료",IF(AND($H76&lt;&gt;"",TODAY()&gt;$H76),"지연","대기")))</f>
        <v/>
      </c>
      <c r="K76" s="4">
        <f>IF(AND($G76&lt;&gt;"",$I76&lt;&gt;""),$I76-$G76,"")</f>
        <v/>
      </c>
      <c r="L76" s="5" t="n"/>
      <c r="M76" s="5" t="n"/>
    </row>
    <row r="77">
      <c r="A77" s="4" t="n"/>
      <c r="B77" s="5" t="n"/>
      <c r="C77" s="5" t="n"/>
      <c r="D77" s="5" t="n"/>
      <c r="E77" s="6" t="n"/>
      <c r="F77" s="4" t="n"/>
      <c r="G77" s="6" t="n"/>
      <c r="H77" s="6" t="n"/>
      <c r="I77" s="6" t="n"/>
      <c r="J77" s="4">
        <f>IF($F77&lt;&gt;"O","",IF($I77&lt;&gt;"","회수 완료",IF(AND($H77&lt;&gt;"",TODAY()&gt;$H77),"지연","대기")))</f>
        <v/>
      </c>
      <c r="K77" s="4">
        <f>IF(AND($G77&lt;&gt;"",$I77&lt;&gt;""),$I77-$G77,"")</f>
        <v/>
      </c>
      <c r="L77" s="5" t="n"/>
      <c r="M77" s="5" t="n"/>
    </row>
    <row r="78">
      <c r="A78" s="4" t="n"/>
      <c r="B78" s="5" t="n"/>
      <c r="C78" s="5" t="n"/>
      <c r="D78" s="5" t="n"/>
      <c r="E78" s="6" t="n"/>
      <c r="F78" s="4" t="n"/>
      <c r="G78" s="6" t="n"/>
      <c r="H78" s="6" t="n"/>
      <c r="I78" s="6" t="n"/>
      <c r="J78" s="4">
        <f>IF($F78&lt;&gt;"O","",IF($I78&lt;&gt;"","회수 완료",IF(AND($H78&lt;&gt;"",TODAY()&gt;$H78),"지연","대기")))</f>
        <v/>
      </c>
      <c r="K78" s="4">
        <f>IF(AND($G78&lt;&gt;"",$I78&lt;&gt;""),$I78-$G78,"")</f>
        <v/>
      </c>
      <c r="L78" s="5" t="n"/>
      <c r="M78" s="5" t="n"/>
    </row>
    <row r="79">
      <c r="A79" s="4" t="n"/>
      <c r="B79" s="5" t="n"/>
      <c r="C79" s="5" t="n"/>
      <c r="D79" s="5" t="n"/>
      <c r="E79" s="6" t="n"/>
      <c r="F79" s="4" t="n"/>
      <c r="G79" s="6" t="n"/>
      <c r="H79" s="6" t="n"/>
      <c r="I79" s="6" t="n"/>
      <c r="J79" s="4">
        <f>IF($F79&lt;&gt;"O","",IF($I79&lt;&gt;"","회수 완료",IF(AND($H79&lt;&gt;"",TODAY()&gt;$H79),"지연","대기")))</f>
        <v/>
      </c>
      <c r="K79" s="4">
        <f>IF(AND($G79&lt;&gt;"",$I79&lt;&gt;""),$I79-$G79,"")</f>
        <v/>
      </c>
      <c r="L79" s="5" t="n"/>
      <c r="M79" s="5" t="n"/>
    </row>
    <row r="80">
      <c r="A80" s="4" t="n"/>
      <c r="B80" s="5" t="n"/>
      <c r="C80" s="5" t="n"/>
      <c r="D80" s="5" t="n"/>
      <c r="E80" s="6" t="n"/>
      <c r="F80" s="4" t="n"/>
      <c r="G80" s="6" t="n"/>
      <c r="H80" s="6" t="n"/>
      <c r="I80" s="6" t="n"/>
      <c r="J80" s="4">
        <f>IF($F80&lt;&gt;"O","",IF($I80&lt;&gt;"","회수 완료",IF(AND($H80&lt;&gt;"",TODAY()&gt;$H80),"지연","대기")))</f>
        <v/>
      </c>
      <c r="K80" s="4">
        <f>IF(AND($G80&lt;&gt;"",$I80&lt;&gt;""),$I80-$G80,"")</f>
        <v/>
      </c>
      <c r="L80" s="5" t="n"/>
      <c r="M80" s="5" t="n"/>
    </row>
    <row r="81">
      <c r="A81" s="4" t="n"/>
      <c r="B81" s="5" t="n"/>
      <c r="C81" s="5" t="n"/>
      <c r="D81" s="5" t="n"/>
      <c r="E81" s="6" t="n"/>
      <c r="F81" s="4" t="n"/>
      <c r="G81" s="6" t="n"/>
      <c r="H81" s="6" t="n"/>
      <c r="I81" s="6" t="n"/>
      <c r="J81" s="4">
        <f>IF($F81&lt;&gt;"O","",IF($I81&lt;&gt;"","회수 완료",IF(AND($H81&lt;&gt;"",TODAY()&gt;$H81),"지연","대기")))</f>
        <v/>
      </c>
      <c r="K81" s="4">
        <f>IF(AND($G81&lt;&gt;"",$I81&lt;&gt;""),$I81-$G81,"")</f>
        <v/>
      </c>
      <c r="L81" s="5" t="n"/>
      <c r="M81" s="5" t="n"/>
    </row>
    <row r="82">
      <c r="A82" s="4" t="n"/>
      <c r="B82" s="5" t="n"/>
      <c r="C82" s="5" t="n"/>
      <c r="D82" s="5" t="n"/>
      <c r="E82" s="6" t="n"/>
      <c r="F82" s="4" t="n"/>
      <c r="G82" s="6" t="n"/>
      <c r="H82" s="6" t="n"/>
      <c r="I82" s="6" t="n"/>
      <c r="J82" s="4">
        <f>IF($F82&lt;&gt;"O","",IF($I82&lt;&gt;"","회수 완료",IF(AND($H82&lt;&gt;"",TODAY()&gt;$H82),"지연","대기")))</f>
        <v/>
      </c>
      <c r="K82" s="4">
        <f>IF(AND($G82&lt;&gt;"",$I82&lt;&gt;""),$I82-$G82,"")</f>
        <v/>
      </c>
      <c r="L82" s="5" t="n"/>
      <c r="M82" s="5" t="n"/>
    </row>
    <row r="83">
      <c r="A83" s="4" t="n"/>
      <c r="B83" s="5" t="n"/>
      <c r="C83" s="5" t="n"/>
      <c r="D83" s="5" t="n"/>
      <c r="E83" s="6" t="n"/>
      <c r="F83" s="4" t="n"/>
      <c r="G83" s="6" t="n"/>
      <c r="H83" s="6" t="n"/>
      <c r="I83" s="6" t="n"/>
      <c r="J83" s="4">
        <f>IF($F83&lt;&gt;"O","",IF($I83&lt;&gt;"","회수 완료",IF(AND($H83&lt;&gt;"",TODAY()&gt;$H83),"지연","대기")))</f>
        <v/>
      </c>
      <c r="K83" s="4">
        <f>IF(AND($G83&lt;&gt;"",$I83&lt;&gt;""),$I83-$G83,"")</f>
        <v/>
      </c>
      <c r="L83" s="5" t="n"/>
      <c r="M83" s="5" t="n"/>
    </row>
    <row r="84">
      <c r="A84" s="4" t="n"/>
      <c r="B84" s="5" t="n"/>
      <c r="C84" s="5" t="n"/>
      <c r="D84" s="5" t="n"/>
      <c r="E84" s="6" t="n"/>
      <c r="F84" s="4" t="n"/>
      <c r="G84" s="6" t="n"/>
      <c r="H84" s="6" t="n"/>
      <c r="I84" s="6" t="n"/>
      <c r="J84" s="4">
        <f>IF($F84&lt;&gt;"O","",IF($I84&lt;&gt;"","회수 완료",IF(AND($H84&lt;&gt;"",TODAY()&gt;$H84),"지연","대기")))</f>
        <v/>
      </c>
      <c r="K84" s="4">
        <f>IF(AND($G84&lt;&gt;"",$I84&lt;&gt;""),$I84-$G84,"")</f>
        <v/>
      </c>
      <c r="L84" s="5" t="n"/>
      <c r="M84" s="5" t="n"/>
    </row>
    <row r="85">
      <c r="A85" s="4" t="n"/>
      <c r="B85" s="5" t="n"/>
      <c r="C85" s="5" t="n"/>
      <c r="D85" s="5" t="n"/>
      <c r="E85" s="6" t="n"/>
      <c r="F85" s="4" t="n"/>
      <c r="G85" s="6" t="n"/>
      <c r="H85" s="6" t="n"/>
      <c r="I85" s="6" t="n"/>
      <c r="J85" s="4">
        <f>IF($F85&lt;&gt;"O","",IF($I85&lt;&gt;"","회수 완료",IF(AND($H85&lt;&gt;"",TODAY()&gt;$H85),"지연","대기")))</f>
        <v/>
      </c>
      <c r="K85" s="4">
        <f>IF(AND($G85&lt;&gt;"",$I85&lt;&gt;""),$I85-$G85,"")</f>
        <v/>
      </c>
      <c r="L85" s="5" t="n"/>
      <c r="M85" s="5" t="n"/>
    </row>
    <row r="86">
      <c r="A86" s="4" t="n"/>
      <c r="B86" s="5" t="n"/>
      <c r="C86" s="5" t="n"/>
      <c r="D86" s="5" t="n"/>
      <c r="E86" s="6" t="n"/>
      <c r="F86" s="4" t="n"/>
      <c r="G86" s="6" t="n"/>
      <c r="H86" s="6" t="n"/>
      <c r="I86" s="6" t="n"/>
      <c r="J86" s="4">
        <f>IF($F86&lt;&gt;"O","",IF($I86&lt;&gt;"","회수 완료",IF(AND($H86&lt;&gt;"",TODAY()&gt;$H86),"지연","대기")))</f>
        <v/>
      </c>
      <c r="K86" s="4">
        <f>IF(AND($G86&lt;&gt;"",$I86&lt;&gt;""),$I86-$G86,"")</f>
        <v/>
      </c>
      <c r="L86" s="5" t="n"/>
      <c r="M86" s="5" t="n"/>
    </row>
    <row r="87">
      <c r="A87" s="4" t="n"/>
      <c r="B87" s="5" t="n"/>
      <c r="C87" s="5" t="n"/>
      <c r="D87" s="5" t="n"/>
      <c r="E87" s="6" t="n"/>
      <c r="F87" s="4" t="n"/>
      <c r="G87" s="6" t="n"/>
      <c r="H87" s="6" t="n"/>
      <c r="I87" s="6" t="n"/>
      <c r="J87" s="4">
        <f>IF($F87&lt;&gt;"O","",IF($I87&lt;&gt;"","회수 완료",IF(AND($H87&lt;&gt;"",TODAY()&gt;$H87),"지연","대기")))</f>
        <v/>
      </c>
      <c r="K87" s="4">
        <f>IF(AND($G87&lt;&gt;"",$I87&lt;&gt;""),$I87-$G87,"")</f>
        <v/>
      </c>
      <c r="L87" s="5" t="n"/>
      <c r="M87" s="5" t="n"/>
    </row>
    <row r="88">
      <c r="A88" s="4" t="n"/>
      <c r="B88" s="5" t="n"/>
      <c r="C88" s="5" t="n"/>
      <c r="D88" s="5" t="n"/>
      <c r="E88" s="6" t="n"/>
      <c r="F88" s="4" t="n"/>
      <c r="G88" s="6" t="n"/>
      <c r="H88" s="6" t="n"/>
      <c r="I88" s="6" t="n"/>
      <c r="J88" s="4">
        <f>IF($F88&lt;&gt;"O","",IF($I88&lt;&gt;"","회수 완료",IF(AND($H88&lt;&gt;"",TODAY()&gt;$H88),"지연","대기")))</f>
        <v/>
      </c>
      <c r="K88" s="4">
        <f>IF(AND($G88&lt;&gt;"",$I88&lt;&gt;""),$I88-$G88,"")</f>
        <v/>
      </c>
      <c r="L88" s="5" t="n"/>
      <c r="M88" s="5" t="n"/>
    </row>
    <row r="89">
      <c r="A89" s="4" t="n"/>
      <c r="B89" s="5" t="n"/>
      <c r="C89" s="5" t="n"/>
      <c r="D89" s="5" t="n"/>
      <c r="E89" s="6" t="n"/>
      <c r="F89" s="4" t="n"/>
      <c r="G89" s="6" t="n"/>
      <c r="H89" s="6" t="n"/>
      <c r="I89" s="6" t="n"/>
      <c r="J89" s="4">
        <f>IF($F89&lt;&gt;"O","",IF($I89&lt;&gt;"","회수 완료",IF(AND($H89&lt;&gt;"",TODAY()&gt;$H89),"지연","대기")))</f>
        <v/>
      </c>
      <c r="K89" s="4">
        <f>IF(AND($G89&lt;&gt;"",$I89&lt;&gt;""),$I89-$G89,"")</f>
        <v/>
      </c>
      <c r="L89" s="5" t="n"/>
      <c r="M89" s="5" t="n"/>
    </row>
    <row r="90">
      <c r="A90" s="4" t="n"/>
      <c r="B90" s="5" t="n"/>
      <c r="C90" s="5" t="n"/>
      <c r="D90" s="5" t="n"/>
      <c r="E90" s="6" t="n"/>
      <c r="F90" s="4" t="n"/>
      <c r="G90" s="6" t="n"/>
      <c r="H90" s="6" t="n"/>
      <c r="I90" s="6" t="n"/>
      <c r="J90" s="4">
        <f>IF($F90&lt;&gt;"O","",IF($I90&lt;&gt;"","회수 완료",IF(AND($H90&lt;&gt;"",TODAY()&gt;$H90),"지연","대기")))</f>
        <v/>
      </c>
      <c r="K90" s="4">
        <f>IF(AND($G90&lt;&gt;"",$I90&lt;&gt;""),$I90-$G90,"")</f>
        <v/>
      </c>
      <c r="L90" s="5" t="n"/>
      <c r="M90" s="5" t="n"/>
    </row>
    <row r="91">
      <c r="A91" s="4" t="n"/>
      <c r="B91" s="5" t="n"/>
      <c r="C91" s="5" t="n"/>
      <c r="D91" s="5" t="n"/>
      <c r="E91" s="6" t="n"/>
      <c r="F91" s="4" t="n"/>
      <c r="G91" s="6" t="n"/>
      <c r="H91" s="6" t="n"/>
      <c r="I91" s="6" t="n"/>
      <c r="J91" s="4">
        <f>IF($F91&lt;&gt;"O","",IF($I91&lt;&gt;"","회수 완료",IF(AND($H91&lt;&gt;"",TODAY()&gt;$H91),"지연","대기")))</f>
        <v/>
      </c>
      <c r="K91" s="4">
        <f>IF(AND($G91&lt;&gt;"",$I91&lt;&gt;""),$I91-$G91,"")</f>
        <v/>
      </c>
      <c r="L91" s="5" t="n"/>
      <c r="M91" s="5" t="n"/>
    </row>
    <row r="92">
      <c r="A92" s="4" t="n"/>
      <c r="B92" s="5" t="n"/>
      <c r="C92" s="5" t="n"/>
      <c r="D92" s="5" t="n"/>
      <c r="E92" s="6" t="n"/>
      <c r="F92" s="4" t="n"/>
      <c r="G92" s="6" t="n"/>
      <c r="H92" s="6" t="n"/>
      <c r="I92" s="6" t="n"/>
      <c r="J92" s="4">
        <f>IF($F92&lt;&gt;"O","",IF($I92&lt;&gt;"","회수 완료",IF(AND($H92&lt;&gt;"",TODAY()&gt;$H92),"지연","대기")))</f>
        <v/>
      </c>
      <c r="K92" s="4">
        <f>IF(AND($G92&lt;&gt;"",$I92&lt;&gt;""),$I92-$G92,"")</f>
        <v/>
      </c>
      <c r="L92" s="5" t="n"/>
      <c r="M92" s="5" t="n"/>
    </row>
    <row r="93">
      <c r="A93" s="4" t="n"/>
      <c r="B93" s="5" t="n"/>
      <c r="C93" s="5" t="n"/>
      <c r="D93" s="5" t="n"/>
      <c r="E93" s="6" t="n"/>
      <c r="F93" s="4" t="n"/>
      <c r="G93" s="6" t="n"/>
      <c r="H93" s="6" t="n"/>
      <c r="I93" s="6" t="n"/>
      <c r="J93" s="4">
        <f>IF($F93&lt;&gt;"O","",IF($I93&lt;&gt;"","회수 완료",IF(AND($H93&lt;&gt;"",TODAY()&gt;$H93),"지연","대기")))</f>
        <v/>
      </c>
      <c r="K93" s="4">
        <f>IF(AND($G93&lt;&gt;"",$I93&lt;&gt;""),$I93-$G93,"")</f>
        <v/>
      </c>
      <c r="L93" s="5" t="n"/>
      <c r="M93" s="5" t="n"/>
    </row>
    <row r="94">
      <c r="A94" s="4" t="n"/>
      <c r="B94" s="5" t="n"/>
      <c r="C94" s="5" t="n"/>
      <c r="D94" s="5" t="n"/>
      <c r="E94" s="6" t="n"/>
      <c r="F94" s="4" t="n"/>
      <c r="G94" s="6" t="n"/>
      <c r="H94" s="6" t="n"/>
      <c r="I94" s="6" t="n"/>
      <c r="J94" s="4">
        <f>IF($F94&lt;&gt;"O","",IF($I94&lt;&gt;"","회수 완료",IF(AND($H94&lt;&gt;"",TODAY()&gt;$H94),"지연","대기")))</f>
        <v/>
      </c>
      <c r="K94" s="4">
        <f>IF(AND($G94&lt;&gt;"",$I94&lt;&gt;""),$I94-$G94,"")</f>
        <v/>
      </c>
      <c r="L94" s="5" t="n"/>
      <c r="M94" s="5" t="n"/>
    </row>
    <row r="95">
      <c r="A95" s="4" t="n"/>
      <c r="B95" s="5" t="n"/>
      <c r="C95" s="5" t="n"/>
      <c r="D95" s="5" t="n"/>
      <c r="E95" s="6" t="n"/>
      <c r="F95" s="4" t="n"/>
      <c r="G95" s="6" t="n"/>
      <c r="H95" s="6" t="n"/>
      <c r="I95" s="6" t="n"/>
      <c r="J95" s="4">
        <f>IF($F95&lt;&gt;"O","",IF($I95&lt;&gt;"","회수 완료",IF(AND($H95&lt;&gt;"",TODAY()&gt;$H95),"지연","대기")))</f>
        <v/>
      </c>
      <c r="K95" s="4">
        <f>IF(AND($G95&lt;&gt;"",$I95&lt;&gt;""),$I95-$G95,"")</f>
        <v/>
      </c>
      <c r="L95" s="5" t="n"/>
      <c r="M95" s="5" t="n"/>
    </row>
    <row r="96">
      <c r="A96" s="4" t="n"/>
      <c r="B96" s="5" t="n"/>
      <c r="C96" s="5" t="n"/>
      <c r="D96" s="5" t="n"/>
      <c r="E96" s="6" t="n"/>
      <c r="F96" s="4" t="n"/>
      <c r="G96" s="6" t="n"/>
      <c r="H96" s="6" t="n"/>
      <c r="I96" s="6" t="n"/>
      <c r="J96" s="4">
        <f>IF($F96&lt;&gt;"O","",IF($I96&lt;&gt;"","회수 완료",IF(AND($H96&lt;&gt;"",TODAY()&gt;$H96),"지연","대기")))</f>
        <v/>
      </c>
      <c r="K96" s="4">
        <f>IF(AND($G96&lt;&gt;"",$I96&lt;&gt;""),$I96-$G96,"")</f>
        <v/>
      </c>
      <c r="L96" s="5" t="n"/>
      <c r="M96" s="5" t="n"/>
    </row>
    <row r="97">
      <c r="A97" s="4" t="n"/>
      <c r="B97" s="5" t="n"/>
      <c r="C97" s="5" t="n"/>
      <c r="D97" s="5" t="n"/>
      <c r="E97" s="6" t="n"/>
      <c r="F97" s="4" t="n"/>
      <c r="G97" s="6" t="n"/>
      <c r="H97" s="6" t="n"/>
      <c r="I97" s="6" t="n"/>
      <c r="J97" s="4">
        <f>IF($F97&lt;&gt;"O","",IF($I97&lt;&gt;"","회수 완료",IF(AND($H97&lt;&gt;"",TODAY()&gt;$H97),"지연","대기")))</f>
        <v/>
      </c>
      <c r="K97" s="4">
        <f>IF(AND($G97&lt;&gt;"",$I97&lt;&gt;""),$I97-$G97,"")</f>
        <v/>
      </c>
      <c r="L97" s="5" t="n"/>
      <c r="M97" s="5" t="n"/>
    </row>
    <row r="98">
      <c r="A98" s="4" t="n"/>
      <c r="B98" s="5" t="n"/>
      <c r="C98" s="5" t="n"/>
      <c r="D98" s="5" t="n"/>
      <c r="E98" s="6" t="n"/>
      <c r="F98" s="4" t="n"/>
      <c r="G98" s="6" t="n"/>
      <c r="H98" s="6" t="n"/>
      <c r="I98" s="6" t="n"/>
      <c r="J98" s="4">
        <f>IF($F98&lt;&gt;"O","",IF($I98&lt;&gt;"","회수 완료",IF(AND($H98&lt;&gt;"",TODAY()&gt;$H98),"지연","대기")))</f>
        <v/>
      </c>
      <c r="K98" s="4">
        <f>IF(AND($G98&lt;&gt;"",$I98&lt;&gt;""),$I98-$G98,"")</f>
        <v/>
      </c>
      <c r="L98" s="5" t="n"/>
      <c r="M98" s="5" t="n"/>
    </row>
    <row r="99">
      <c r="A99" s="4" t="n"/>
      <c r="B99" s="5" t="n"/>
      <c r="C99" s="5" t="n"/>
      <c r="D99" s="5" t="n"/>
      <c r="E99" s="6" t="n"/>
      <c r="F99" s="4" t="n"/>
      <c r="G99" s="6" t="n"/>
      <c r="H99" s="6" t="n"/>
      <c r="I99" s="6" t="n"/>
      <c r="J99" s="4">
        <f>IF($F99&lt;&gt;"O","",IF($I99&lt;&gt;"","회수 완료",IF(AND($H99&lt;&gt;"",TODAY()&gt;$H99),"지연","대기")))</f>
        <v/>
      </c>
      <c r="K99" s="4">
        <f>IF(AND($G99&lt;&gt;"",$I99&lt;&gt;""),$I99-$G99,"")</f>
        <v/>
      </c>
      <c r="L99" s="5" t="n"/>
      <c r="M99" s="5" t="n"/>
    </row>
    <row r="100">
      <c r="A100" s="4" t="n"/>
      <c r="B100" s="5" t="n"/>
      <c r="C100" s="5" t="n"/>
      <c r="D100" s="5" t="n"/>
      <c r="E100" s="6" t="n"/>
      <c r="F100" s="4" t="n"/>
      <c r="G100" s="6" t="n"/>
      <c r="H100" s="6" t="n"/>
      <c r="I100" s="6" t="n"/>
      <c r="J100" s="4">
        <f>IF($F100&lt;&gt;"O","",IF($I100&lt;&gt;"","회수 완료",IF(AND($H100&lt;&gt;"",TODAY()&gt;$H100),"지연","대기")))</f>
        <v/>
      </c>
      <c r="K100" s="4">
        <f>IF(AND($G100&lt;&gt;"",$I100&lt;&gt;""),$I100-$G100,"")</f>
        <v/>
      </c>
      <c r="L100" s="5" t="n"/>
      <c r="M100" s="5" t="n"/>
    </row>
    <row r="101">
      <c r="A101" s="4" t="n"/>
      <c r="B101" s="5" t="n"/>
      <c r="C101" s="5" t="n"/>
      <c r="D101" s="5" t="n"/>
      <c r="E101" s="6" t="n"/>
      <c r="F101" s="4" t="n"/>
      <c r="G101" s="6" t="n"/>
      <c r="H101" s="6" t="n"/>
      <c r="I101" s="6" t="n"/>
      <c r="J101" s="4">
        <f>IF($F101&lt;&gt;"O","",IF($I101&lt;&gt;"","회수 완료",IF(AND($H101&lt;&gt;"",TODAY()&gt;$H101),"지연","대기")))</f>
        <v/>
      </c>
      <c r="K101" s="4">
        <f>IF(AND($G101&lt;&gt;"",$I101&lt;&gt;""),$I101-$G101,"")</f>
        <v/>
      </c>
      <c r="L101" s="5" t="n"/>
      <c r="M101" s="5" t="n"/>
    </row>
    <row r="102">
      <c r="A102" s="4" t="n"/>
      <c r="B102" s="5" t="n"/>
      <c r="C102" s="5" t="n"/>
      <c r="D102" s="5" t="n"/>
      <c r="E102" s="6" t="n"/>
      <c r="F102" s="4" t="n"/>
      <c r="G102" s="6" t="n"/>
      <c r="H102" s="6" t="n"/>
      <c r="I102" s="6" t="n"/>
      <c r="J102" s="4">
        <f>IF($F102&lt;&gt;"O","",IF($I102&lt;&gt;"","회수 완료",IF(AND($H102&lt;&gt;"",TODAY()&gt;$H102),"지연","대기")))</f>
        <v/>
      </c>
      <c r="K102" s="4">
        <f>IF(AND($G102&lt;&gt;"",$I102&lt;&gt;""),$I102-$G102,"")</f>
        <v/>
      </c>
      <c r="L102" s="5" t="n"/>
      <c r="M102" s="5" t="n"/>
    </row>
    <row r="103">
      <c r="A103" s="4" t="n"/>
      <c r="B103" s="5" t="n"/>
      <c r="C103" s="5" t="n"/>
      <c r="D103" s="5" t="n"/>
      <c r="E103" s="6" t="n"/>
      <c r="F103" s="4" t="n"/>
      <c r="G103" s="6" t="n"/>
      <c r="H103" s="6" t="n"/>
      <c r="I103" s="6" t="n"/>
      <c r="J103" s="4">
        <f>IF($F103&lt;&gt;"O","",IF($I103&lt;&gt;"","회수 완료",IF(AND($H103&lt;&gt;"",TODAY()&gt;$H103),"지연","대기")))</f>
        <v/>
      </c>
      <c r="K103" s="4">
        <f>IF(AND($G103&lt;&gt;"",$I103&lt;&gt;""),$I103-$G103,"")</f>
        <v/>
      </c>
      <c r="L103" s="5" t="n"/>
      <c r="M103" s="5" t="n"/>
    </row>
    <row r="104">
      <c r="A104" s="4" t="n"/>
      <c r="B104" s="5" t="n"/>
      <c r="C104" s="5" t="n"/>
      <c r="D104" s="5" t="n"/>
      <c r="E104" s="6" t="n"/>
      <c r="F104" s="4" t="n"/>
      <c r="G104" s="6" t="n"/>
      <c r="H104" s="6" t="n"/>
      <c r="I104" s="6" t="n"/>
      <c r="J104" s="4">
        <f>IF($F104&lt;&gt;"O","",IF($I104&lt;&gt;"","회수 완료",IF(AND($H104&lt;&gt;"",TODAY()&gt;$H104),"지연","대기")))</f>
        <v/>
      </c>
      <c r="K104" s="4">
        <f>IF(AND($G104&lt;&gt;"",$I104&lt;&gt;""),$I104-$G104,"")</f>
        <v/>
      </c>
      <c r="L104" s="5" t="n"/>
      <c r="M104" s="5" t="n"/>
    </row>
    <row r="105">
      <c r="A105" s="4" t="n"/>
      <c r="B105" s="5" t="n"/>
      <c r="C105" s="5" t="n"/>
      <c r="D105" s="5" t="n"/>
      <c r="E105" s="6" t="n"/>
      <c r="F105" s="4" t="n"/>
      <c r="G105" s="6" t="n"/>
      <c r="H105" s="6" t="n"/>
      <c r="I105" s="6" t="n"/>
      <c r="J105" s="4">
        <f>IF($F105&lt;&gt;"O","",IF($I105&lt;&gt;"","회수 완료",IF(AND($H105&lt;&gt;"",TODAY()&gt;$H105),"지연","대기")))</f>
        <v/>
      </c>
      <c r="K105" s="4">
        <f>IF(AND($G105&lt;&gt;"",$I105&lt;&gt;""),$I105-$G105,"")</f>
        <v/>
      </c>
      <c r="L105" s="5" t="n"/>
      <c r="M105" s="5" t="n"/>
    </row>
    <row r="106">
      <c r="A106" s="4" t="n"/>
      <c r="B106" s="5" t="n"/>
      <c r="C106" s="5" t="n"/>
      <c r="D106" s="5" t="n"/>
      <c r="E106" s="6" t="n"/>
      <c r="F106" s="4" t="n"/>
      <c r="G106" s="6" t="n"/>
      <c r="H106" s="6" t="n"/>
      <c r="I106" s="6" t="n"/>
      <c r="J106" s="4">
        <f>IF($F106&lt;&gt;"O","",IF($I106&lt;&gt;"","회수 완료",IF(AND($H106&lt;&gt;"",TODAY()&gt;$H106),"지연","대기")))</f>
        <v/>
      </c>
      <c r="K106" s="4">
        <f>IF(AND($G106&lt;&gt;"",$I106&lt;&gt;""),$I106-$G106,"")</f>
        <v/>
      </c>
      <c r="L106" s="5" t="n"/>
      <c r="M106" s="5" t="n"/>
    </row>
    <row r="107">
      <c r="A107" s="4" t="n"/>
      <c r="B107" s="5" t="n"/>
      <c r="C107" s="5" t="n"/>
      <c r="D107" s="5" t="n"/>
      <c r="E107" s="6" t="n"/>
      <c r="F107" s="4" t="n"/>
      <c r="G107" s="6" t="n"/>
      <c r="H107" s="6" t="n"/>
      <c r="I107" s="6" t="n"/>
      <c r="J107" s="4">
        <f>IF($F107&lt;&gt;"O","",IF($I107&lt;&gt;"","회수 완료",IF(AND($H107&lt;&gt;"",TODAY()&gt;$H107),"지연","대기")))</f>
        <v/>
      </c>
      <c r="K107" s="4">
        <f>IF(AND($G107&lt;&gt;"",$I107&lt;&gt;""),$I107-$G107,"")</f>
        <v/>
      </c>
      <c r="L107" s="5" t="n"/>
      <c r="M107" s="5" t="n"/>
    </row>
    <row r="108">
      <c r="A108" s="4" t="n"/>
      <c r="B108" s="5" t="n"/>
      <c r="C108" s="5" t="n"/>
      <c r="D108" s="5" t="n"/>
      <c r="E108" s="6" t="n"/>
      <c r="F108" s="4" t="n"/>
      <c r="G108" s="6" t="n"/>
      <c r="H108" s="6" t="n"/>
      <c r="I108" s="6" t="n"/>
      <c r="J108" s="4">
        <f>IF($F108&lt;&gt;"O","",IF($I108&lt;&gt;"","회수 완료",IF(AND($H108&lt;&gt;"",TODAY()&gt;$H108),"지연","대기")))</f>
        <v/>
      </c>
      <c r="K108" s="4">
        <f>IF(AND($G108&lt;&gt;"",$I108&lt;&gt;""),$I108-$G108,"")</f>
        <v/>
      </c>
      <c r="L108" s="5" t="n"/>
      <c r="M108" s="5" t="n"/>
    </row>
    <row r="109">
      <c r="A109" s="4" t="n"/>
      <c r="B109" s="5" t="n"/>
      <c r="C109" s="5" t="n"/>
      <c r="D109" s="5" t="n"/>
      <c r="E109" s="6" t="n"/>
      <c r="F109" s="4" t="n"/>
      <c r="G109" s="6" t="n"/>
      <c r="H109" s="6" t="n"/>
      <c r="I109" s="6" t="n"/>
      <c r="J109" s="4">
        <f>IF($F109&lt;&gt;"O","",IF($I109&lt;&gt;"","회수 완료",IF(AND($H109&lt;&gt;"",TODAY()&gt;$H109),"지연","대기")))</f>
        <v/>
      </c>
      <c r="K109" s="4">
        <f>IF(AND($G109&lt;&gt;"",$I109&lt;&gt;""),$I109-$G109,"")</f>
        <v/>
      </c>
      <c r="L109" s="5" t="n"/>
      <c r="M109" s="5" t="n"/>
    </row>
    <row r="110">
      <c r="A110" s="4" t="n"/>
      <c r="B110" s="5" t="n"/>
      <c r="C110" s="5" t="n"/>
      <c r="D110" s="5" t="n"/>
      <c r="E110" s="6" t="n"/>
      <c r="F110" s="4" t="n"/>
      <c r="G110" s="6" t="n"/>
      <c r="H110" s="6" t="n"/>
      <c r="I110" s="6" t="n"/>
      <c r="J110" s="4">
        <f>IF($F110&lt;&gt;"O","",IF($I110&lt;&gt;"","회수 완료",IF(AND($H110&lt;&gt;"",TODAY()&gt;$H110),"지연","대기")))</f>
        <v/>
      </c>
      <c r="K110" s="4">
        <f>IF(AND($G110&lt;&gt;"",$I110&lt;&gt;""),$I110-$G110,"")</f>
        <v/>
      </c>
      <c r="L110" s="5" t="n"/>
      <c r="M110" s="5" t="n"/>
    </row>
    <row r="111">
      <c r="A111" s="4" t="n"/>
      <c r="B111" s="5" t="n"/>
      <c r="C111" s="5" t="n"/>
      <c r="D111" s="5" t="n"/>
      <c r="E111" s="6" t="n"/>
      <c r="F111" s="4" t="n"/>
      <c r="G111" s="6" t="n"/>
      <c r="H111" s="6" t="n"/>
      <c r="I111" s="6" t="n"/>
      <c r="J111" s="4">
        <f>IF($F111&lt;&gt;"O","",IF($I111&lt;&gt;"","회수 완료",IF(AND($H111&lt;&gt;"",TODAY()&gt;$H111),"지연","대기")))</f>
        <v/>
      </c>
      <c r="K111" s="4">
        <f>IF(AND($G111&lt;&gt;"",$I111&lt;&gt;""),$I111-$G111,"")</f>
        <v/>
      </c>
      <c r="L111" s="5" t="n"/>
      <c r="M111" s="5" t="n"/>
    </row>
    <row r="112">
      <c r="A112" s="4" t="n"/>
      <c r="B112" s="5" t="n"/>
      <c r="C112" s="5" t="n"/>
      <c r="D112" s="5" t="n"/>
      <c r="E112" s="6" t="n"/>
      <c r="F112" s="4" t="n"/>
      <c r="G112" s="6" t="n"/>
      <c r="H112" s="6" t="n"/>
      <c r="I112" s="6" t="n"/>
      <c r="J112" s="4">
        <f>IF($F112&lt;&gt;"O","",IF($I112&lt;&gt;"","회수 완료",IF(AND($H112&lt;&gt;"",TODAY()&gt;$H112),"지연","대기")))</f>
        <v/>
      </c>
      <c r="K112" s="4">
        <f>IF(AND($G112&lt;&gt;"",$I112&lt;&gt;""),$I112-$G112,"")</f>
        <v/>
      </c>
      <c r="L112" s="5" t="n"/>
      <c r="M112" s="5" t="n"/>
    </row>
    <row r="113">
      <c r="A113" s="4" t="n"/>
      <c r="B113" s="5" t="n"/>
      <c r="C113" s="5" t="n"/>
      <c r="D113" s="5" t="n"/>
      <c r="E113" s="6" t="n"/>
      <c r="F113" s="4" t="n"/>
      <c r="G113" s="6" t="n"/>
      <c r="H113" s="6" t="n"/>
      <c r="I113" s="6" t="n"/>
      <c r="J113" s="4">
        <f>IF($F113&lt;&gt;"O","",IF($I113&lt;&gt;"","회수 완료",IF(AND($H113&lt;&gt;"",TODAY()&gt;$H113),"지연","대기")))</f>
        <v/>
      </c>
      <c r="K113" s="4">
        <f>IF(AND($G113&lt;&gt;"",$I113&lt;&gt;""),$I113-$G113,"")</f>
        <v/>
      </c>
      <c r="L113" s="5" t="n"/>
      <c r="M113" s="5" t="n"/>
    </row>
    <row r="114">
      <c r="A114" s="4" t="n"/>
      <c r="B114" s="5" t="n"/>
      <c r="C114" s="5" t="n"/>
      <c r="D114" s="5" t="n"/>
      <c r="E114" s="6" t="n"/>
      <c r="F114" s="4" t="n"/>
      <c r="G114" s="6" t="n"/>
      <c r="H114" s="6" t="n"/>
      <c r="I114" s="6" t="n"/>
      <c r="J114" s="4">
        <f>IF($F114&lt;&gt;"O","",IF($I114&lt;&gt;"","회수 완료",IF(AND($H114&lt;&gt;"",TODAY()&gt;$H114),"지연","대기")))</f>
        <v/>
      </c>
      <c r="K114" s="4">
        <f>IF(AND($G114&lt;&gt;"",$I114&lt;&gt;""),$I114-$G114,"")</f>
        <v/>
      </c>
      <c r="L114" s="5" t="n"/>
      <c r="M114" s="5" t="n"/>
    </row>
    <row r="115">
      <c r="A115" s="4" t="n"/>
      <c r="B115" s="5" t="n"/>
      <c r="C115" s="5" t="n"/>
      <c r="D115" s="5" t="n"/>
      <c r="E115" s="6" t="n"/>
      <c r="F115" s="4" t="n"/>
      <c r="G115" s="6" t="n"/>
      <c r="H115" s="6" t="n"/>
      <c r="I115" s="6" t="n"/>
      <c r="J115" s="4">
        <f>IF($F115&lt;&gt;"O","",IF($I115&lt;&gt;"","회수 완료",IF(AND($H115&lt;&gt;"",TODAY()&gt;$H115),"지연","대기")))</f>
        <v/>
      </c>
      <c r="K115" s="4">
        <f>IF(AND($G115&lt;&gt;"",$I115&lt;&gt;""),$I115-$G115,"")</f>
        <v/>
      </c>
      <c r="L115" s="5" t="n"/>
      <c r="M115" s="5" t="n"/>
    </row>
    <row r="116">
      <c r="A116" s="4" t="n"/>
      <c r="B116" s="5" t="n"/>
      <c r="C116" s="5" t="n"/>
      <c r="D116" s="5" t="n"/>
      <c r="E116" s="6" t="n"/>
      <c r="F116" s="4" t="n"/>
      <c r="G116" s="6" t="n"/>
      <c r="H116" s="6" t="n"/>
      <c r="I116" s="6" t="n"/>
      <c r="J116" s="4">
        <f>IF($F116&lt;&gt;"O","",IF($I116&lt;&gt;"","회수 완료",IF(AND($H116&lt;&gt;"",TODAY()&gt;$H116),"지연","대기")))</f>
        <v/>
      </c>
      <c r="K116" s="4">
        <f>IF(AND($G116&lt;&gt;"",$I116&lt;&gt;""),$I116-$G116,"")</f>
        <v/>
      </c>
      <c r="L116" s="5" t="n"/>
      <c r="M116" s="5" t="n"/>
    </row>
    <row r="117">
      <c r="A117" s="4" t="n"/>
      <c r="B117" s="5" t="n"/>
      <c r="C117" s="5" t="n"/>
      <c r="D117" s="5" t="n"/>
      <c r="E117" s="6" t="n"/>
      <c r="F117" s="4" t="n"/>
      <c r="G117" s="6" t="n"/>
      <c r="H117" s="6" t="n"/>
      <c r="I117" s="6" t="n"/>
      <c r="J117" s="4">
        <f>IF($F117&lt;&gt;"O","",IF($I117&lt;&gt;"","회수 완료",IF(AND($H117&lt;&gt;"",TODAY()&gt;$H117),"지연","대기")))</f>
        <v/>
      </c>
      <c r="K117" s="4">
        <f>IF(AND($G117&lt;&gt;"",$I117&lt;&gt;""),$I117-$G117,"")</f>
        <v/>
      </c>
      <c r="L117" s="5" t="n"/>
      <c r="M117" s="5" t="n"/>
    </row>
    <row r="118">
      <c r="A118" s="4" t="n"/>
      <c r="B118" s="5" t="n"/>
      <c r="C118" s="5" t="n"/>
      <c r="D118" s="5" t="n"/>
      <c r="E118" s="6" t="n"/>
      <c r="F118" s="4" t="n"/>
      <c r="G118" s="6" t="n"/>
      <c r="H118" s="6" t="n"/>
      <c r="I118" s="6" t="n"/>
      <c r="J118" s="4">
        <f>IF($F118&lt;&gt;"O","",IF($I118&lt;&gt;"","회수 완료",IF(AND($H118&lt;&gt;"",TODAY()&gt;$H118),"지연","대기")))</f>
        <v/>
      </c>
      <c r="K118" s="4">
        <f>IF(AND($G118&lt;&gt;"",$I118&lt;&gt;""),$I118-$G118,"")</f>
        <v/>
      </c>
      <c r="L118" s="5" t="n"/>
      <c r="M118" s="5" t="n"/>
    </row>
    <row r="119">
      <c r="A119" s="4" t="n"/>
      <c r="B119" s="5" t="n"/>
      <c r="C119" s="5" t="n"/>
      <c r="D119" s="5" t="n"/>
      <c r="E119" s="6" t="n"/>
      <c r="F119" s="4" t="n"/>
      <c r="G119" s="6" t="n"/>
      <c r="H119" s="6" t="n"/>
      <c r="I119" s="6" t="n"/>
      <c r="J119" s="4">
        <f>IF($F119&lt;&gt;"O","",IF($I119&lt;&gt;"","회수 완료",IF(AND($H119&lt;&gt;"",TODAY()&gt;$H119),"지연","대기")))</f>
        <v/>
      </c>
      <c r="K119" s="4">
        <f>IF(AND($G119&lt;&gt;"",$I119&lt;&gt;""),$I119-$G119,"")</f>
        <v/>
      </c>
      <c r="L119" s="5" t="n"/>
      <c r="M119" s="5" t="n"/>
    </row>
    <row r="120">
      <c r="A120" s="4" t="n"/>
      <c r="B120" s="5" t="n"/>
      <c r="C120" s="5" t="n"/>
      <c r="D120" s="5" t="n"/>
      <c r="E120" s="6" t="n"/>
      <c r="F120" s="4" t="n"/>
      <c r="G120" s="6" t="n"/>
      <c r="H120" s="6" t="n"/>
      <c r="I120" s="6" t="n"/>
      <c r="J120" s="4">
        <f>IF($F120&lt;&gt;"O","",IF($I120&lt;&gt;"","회수 완료",IF(AND($H120&lt;&gt;"",TODAY()&gt;$H120),"지연","대기")))</f>
        <v/>
      </c>
      <c r="K120" s="4">
        <f>IF(AND($G120&lt;&gt;"",$I120&lt;&gt;""),$I120-$G120,"")</f>
        <v/>
      </c>
      <c r="L120" s="5" t="n"/>
      <c r="M120" s="5" t="n"/>
    </row>
    <row r="121">
      <c r="A121" s="4" t="n"/>
      <c r="B121" s="5" t="n"/>
      <c r="C121" s="5" t="n"/>
      <c r="D121" s="5" t="n"/>
      <c r="E121" s="6" t="n"/>
      <c r="F121" s="4" t="n"/>
      <c r="G121" s="6" t="n"/>
      <c r="H121" s="6" t="n"/>
      <c r="I121" s="6" t="n"/>
      <c r="J121" s="4">
        <f>IF($F121&lt;&gt;"O","",IF($I121&lt;&gt;"","회수 완료",IF(AND($H121&lt;&gt;"",TODAY()&gt;$H121),"지연","대기")))</f>
        <v/>
      </c>
      <c r="K121" s="4">
        <f>IF(AND($G121&lt;&gt;"",$I121&lt;&gt;""),$I121-$G121,"")</f>
        <v/>
      </c>
      <c r="L121" s="5" t="n"/>
      <c r="M121" s="5" t="n"/>
    </row>
    <row r="122">
      <c r="A122" s="4" t="n"/>
      <c r="B122" s="5" t="n"/>
      <c r="C122" s="5" t="n"/>
      <c r="D122" s="5" t="n"/>
      <c r="E122" s="6" t="n"/>
      <c r="F122" s="4" t="n"/>
      <c r="G122" s="6" t="n"/>
      <c r="H122" s="6" t="n"/>
      <c r="I122" s="6" t="n"/>
      <c r="J122" s="4">
        <f>IF($F122&lt;&gt;"O","",IF($I122&lt;&gt;"","회수 완료",IF(AND($H122&lt;&gt;"",TODAY()&gt;$H122),"지연","대기")))</f>
        <v/>
      </c>
      <c r="K122" s="4">
        <f>IF(AND($G122&lt;&gt;"",$I122&lt;&gt;""),$I122-$G122,"")</f>
        <v/>
      </c>
      <c r="L122" s="5" t="n"/>
      <c r="M122" s="5" t="n"/>
    </row>
    <row r="123">
      <c r="A123" s="4" t="n"/>
      <c r="B123" s="5" t="n"/>
      <c r="C123" s="5" t="n"/>
      <c r="D123" s="5" t="n"/>
      <c r="E123" s="6" t="n"/>
      <c r="F123" s="4" t="n"/>
      <c r="G123" s="6" t="n"/>
      <c r="H123" s="6" t="n"/>
      <c r="I123" s="6" t="n"/>
      <c r="J123" s="4">
        <f>IF($F123&lt;&gt;"O","",IF($I123&lt;&gt;"","회수 완료",IF(AND($H123&lt;&gt;"",TODAY()&gt;$H123),"지연","대기")))</f>
        <v/>
      </c>
      <c r="K123" s="4">
        <f>IF(AND($G123&lt;&gt;"",$I123&lt;&gt;""),$I123-$G123,"")</f>
        <v/>
      </c>
      <c r="L123" s="5" t="n"/>
      <c r="M123" s="5" t="n"/>
    </row>
    <row r="124">
      <c r="A124" s="4" t="n"/>
      <c r="B124" s="5" t="n"/>
      <c r="C124" s="5" t="n"/>
      <c r="D124" s="5" t="n"/>
      <c r="E124" s="6" t="n"/>
      <c r="F124" s="4" t="n"/>
      <c r="G124" s="6" t="n"/>
      <c r="H124" s="6" t="n"/>
      <c r="I124" s="6" t="n"/>
      <c r="J124" s="4">
        <f>IF($F124&lt;&gt;"O","",IF($I124&lt;&gt;"","회수 완료",IF(AND($H124&lt;&gt;"",TODAY()&gt;$H124),"지연","대기")))</f>
        <v/>
      </c>
      <c r="K124" s="4">
        <f>IF(AND($G124&lt;&gt;"",$I124&lt;&gt;""),$I124-$G124,"")</f>
        <v/>
      </c>
      <c r="L124" s="5" t="n"/>
      <c r="M124" s="5" t="n"/>
    </row>
    <row r="125">
      <c r="A125" s="4" t="n"/>
      <c r="B125" s="5" t="n"/>
      <c r="C125" s="5" t="n"/>
      <c r="D125" s="5" t="n"/>
      <c r="E125" s="6" t="n"/>
      <c r="F125" s="4" t="n"/>
      <c r="G125" s="6" t="n"/>
      <c r="H125" s="6" t="n"/>
      <c r="I125" s="6" t="n"/>
      <c r="J125" s="4">
        <f>IF($F125&lt;&gt;"O","",IF($I125&lt;&gt;"","회수 완료",IF(AND($H125&lt;&gt;"",TODAY()&gt;$H125),"지연","대기")))</f>
        <v/>
      </c>
      <c r="K125" s="4">
        <f>IF(AND($G125&lt;&gt;"",$I125&lt;&gt;""),$I125-$G125,"")</f>
        <v/>
      </c>
      <c r="L125" s="5" t="n"/>
      <c r="M125" s="5" t="n"/>
    </row>
    <row r="126">
      <c r="A126" s="4" t="n"/>
      <c r="B126" s="5" t="n"/>
      <c r="C126" s="5" t="n"/>
      <c r="D126" s="5" t="n"/>
      <c r="E126" s="6" t="n"/>
      <c r="F126" s="4" t="n"/>
      <c r="G126" s="6" t="n"/>
      <c r="H126" s="6" t="n"/>
      <c r="I126" s="6" t="n"/>
      <c r="J126" s="4">
        <f>IF($F126&lt;&gt;"O","",IF($I126&lt;&gt;"","회수 완료",IF(AND($H126&lt;&gt;"",TODAY()&gt;$H126),"지연","대기")))</f>
        <v/>
      </c>
      <c r="K126" s="4">
        <f>IF(AND($G126&lt;&gt;"",$I126&lt;&gt;""),$I126-$G126,"")</f>
        <v/>
      </c>
      <c r="L126" s="5" t="n"/>
      <c r="M126" s="5" t="n"/>
    </row>
    <row r="127">
      <c r="A127" s="4" t="n"/>
      <c r="B127" s="5" t="n"/>
      <c r="C127" s="5" t="n"/>
      <c r="D127" s="5" t="n"/>
      <c r="E127" s="6" t="n"/>
      <c r="F127" s="4" t="n"/>
      <c r="G127" s="6" t="n"/>
      <c r="H127" s="6" t="n"/>
      <c r="I127" s="6" t="n"/>
      <c r="J127" s="4">
        <f>IF($F127&lt;&gt;"O","",IF($I127&lt;&gt;"","회수 완료",IF(AND($H127&lt;&gt;"",TODAY()&gt;$H127),"지연","대기")))</f>
        <v/>
      </c>
      <c r="K127" s="4">
        <f>IF(AND($G127&lt;&gt;"",$I127&lt;&gt;""),$I127-$G127,"")</f>
        <v/>
      </c>
      <c r="L127" s="5" t="n"/>
      <c r="M127" s="5" t="n"/>
    </row>
    <row r="128">
      <c r="A128" s="4" t="n"/>
      <c r="B128" s="5" t="n"/>
      <c r="C128" s="5" t="n"/>
      <c r="D128" s="5" t="n"/>
      <c r="E128" s="6" t="n"/>
      <c r="F128" s="4" t="n"/>
      <c r="G128" s="6" t="n"/>
      <c r="H128" s="6" t="n"/>
      <c r="I128" s="6" t="n"/>
      <c r="J128" s="4">
        <f>IF($F128&lt;&gt;"O","",IF($I128&lt;&gt;"","회수 완료",IF(AND($H128&lt;&gt;"",TODAY()&gt;$H128),"지연","대기")))</f>
        <v/>
      </c>
      <c r="K128" s="4">
        <f>IF(AND($G128&lt;&gt;"",$I128&lt;&gt;""),$I128-$G128,"")</f>
        <v/>
      </c>
      <c r="L128" s="5" t="n"/>
      <c r="M128" s="5" t="n"/>
    </row>
    <row r="129">
      <c r="A129" s="4" t="n"/>
      <c r="B129" s="5" t="n"/>
      <c r="C129" s="5" t="n"/>
      <c r="D129" s="5" t="n"/>
      <c r="E129" s="6" t="n"/>
      <c r="F129" s="4" t="n"/>
      <c r="G129" s="6" t="n"/>
      <c r="H129" s="6" t="n"/>
      <c r="I129" s="6" t="n"/>
      <c r="J129" s="4">
        <f>IF($F129&lt;&gt;"O","",IF($I129&lt;&gt;"","회수 완료",IF(AND($H129&lt;&gt;"",TODAY()&gt;$H129),"지연","대기")))</f>
        <v/>
      </c>
      <c r="K129" s="4">
        <f>IF(AND($G129&lt;&gt;"",$I129&lt;&gt;""),$I129-$G129,"")</f>
        <v/>
      </c>
      <c r="L129" s="5" t="n"/>
      <c r="M129" s="5" t="n"/>
    </row>
    <row r="130">
      <c r="A130" s="4" t="n"/>
      <c r="B130" s="5" t="n"/>
      <c r="C130" s="5" t="n"/>
      <c r="D130" s="5" t="n"/>
      <c r="E130" s="6" t="n"/>
      <c r="F130" s="4" t="n"/>
      <c r="G130" s="6" t="n"/>
      <c r="H130" s="6" t="n"/>
      <c r="I130" s="6" t="n"/>
      <c r="J130" s="4">
        <f>IF($F130&lt;&gt;"O","",IF($I130&lt;&gt;"","회수 완료",IF(AND($H130&lt;&gt;"",TODAY()&gt;$H130),"지연","대기")))</f>
        <v/>
      </c>
      <c r="K130" s="4">
        <f>IF(AND($G130&lt;&gt;"",$I130&lt;&gt;""),$I130-$G130,"")</f>
        <v/>
      </c>
      <c r="L130" s="5" t="n"/>
      <c r="M130" s="5" t="n"/>
    </row>
    <row r="131">
      <c r="A131" s="4" t="n"/>
      <c r="B131" s="5" t="n"/>
      <c r="C131" s="5" t="n"/>
      <c r="D131" s="5" t="n"/>
      <c r="E131" s="6" t="n"/>
      <c r="F131" s="4" t="n"/>
      <c r="G131" s="6" t="n"/>
      <c r="H131" s="6" t="n"/>
      <c r="I131" s="6" t="n"/>
      <c r="J131" s="4">
        <f>IF($F131&lt;&gt;"O","",IF($I131&lt;&gt;"","회수 완료",IF(AND($H131&lt;&gt;"",TODAY()&gt;$H131),"지연","대기")))</f>
        <v/>
      </c>
      <c r="K131" s="4">
        <f>IF(AND($G131&lt;&gt;"",$I131&lt;&gt;""),$I131-$G131,"")</f>
        <v/>
      </c>
      <c r="L131" s="5" t="n"/>
      <c r="M131" s="5" t="n"/>
    </row>
    <row r="132">
      <c r="A132" s="4" t="n"/>
      <c r="B132" s="5" t="n"/>
      <c r="C132" s="5" t="n"/>
      <c r="D132" s="5" t="n"/>
      <c r="E132" s="6" t="n"/>
      <c r="F132" s="4" t="n"/>
      <c r="G132" s="6" t="n"/>
      <c r="H132" s="6" t="n"/>
      <c r="I132" s="6" t="n"/>
      <c r="J132" s="4">
        <f>IF($F132&lt;&gt;"O","",IF($I132&lt;&gt;"","회수 완료",IF(AND($H132&lt;&gt;"",TODAY()&gt;$H132),"지연","대기")))</f>
        <v/>
      </c>
      <c r="K132" s="4">
        <f>IF(AND($G132&lt;&gt;"",$I132&lt;&gt;""),$I132-$G132,"")</f>
        <v/>
      </c>
      <c r="L132" s="5" t="n"/>
      <c r="M132" s="5" t="n"/>
    </row>
    <row r="133">
      <c r="A133" s="4" t="n"/>
      <c r="B133" s="5" t="n"/>
      <c r="C133" s="5" t="n"/>
      <c r="D133" s="5" t="n"/>
      <c r="E133" s="6" t="n"/>
      <c r="F133" s="4" t="n"/>
      <c r="G133" s="6" t="n"/>
      <c r="H133" s="6" t="n"/>
      <c r="I133" s="6" t="n"/>
      <c r="J133" s="4">
        <f>IF($F133&lt;&gt;"O","",IF($I133&lt;&gt;"","회수 완료",IF(AND($H133&lt;&gt;"",TODAY()&gt;$H133),"지연","대기")))</f>
        <v/>
      </c>
      <c r="K133" s="4">
        <f>IF(AND($G133&lt;&gt;"",$I133&lt;&gt;""),$I133-$G133,"")</f>
        <v/>
      </c>
      <c r="L133" s="5" t="n"/>
      <c r="M133" s="5" t="n"/>
    </row>
    <row r="134">
      <c r="A134" s="4" t="n"/>
      <c r="B134" s="5" t="n"/>
      <c r="C134" s="5" t="n"/>
      <c r="D134" s="5" t="n"/>
      <c r="E134" s="6" t="n"/>
      <c r="F134" s="4" t="n"/>
      <c r="G134" s="6" t="n"/>
      <c r="H134" s="6" t="n"/>
      <c r="I134" s="6" t="n"/>
      <c r="J134" s="4">
        <f>IF($F134&lt;&gt;"O","",IF($I134&lt;&gt;"","회수 완료",IF(AND($H134&lt;&gt;"",TODAY()&gt;$H134),"지연","대기")))</f>
        <v/>
      </c>
      <c r="K134" s="4">
        <f>IF(AND($G134&lt;&gt;"",$I134&lt;&gt;""),$I134-$G134,"")</f>
        <v/>
      </c>
      <c r="L134" s="5" t="n"/>
      <c r="M134" s="5" t="n"/>
    </row>
    <row r="135">
      <c r="A135" s="4" t="n"/>
      <c r="B135" s="5" t="n"/>
      <c r="C135" s="5" t="n"/>
      <c r="D135" s="5" t="n"/>
      <c r="E135" s="6" t="n"/>
      <c r="F135" s="4" t="n"/>
      <c r="G135" s="6" t="n"/>
      <c r="H135" s="6" t="n"/>
      <c r="I135" s="6" t="n"/>
      <c r="J135" s="4">
        <f>IF($F135&lt;&gt;"O","",IF($I135&lt;&gt;"","회수 완료",IF(AND($H135&lt;&gt;"",TODAY()&gt;$H135),"지연","대기")))</f>
        <v/>
      </c>
      <c r="K135" s="4">
        <f>IF(AND($G135&lt;&gt;"",$I135&lt;&gt;""),$I135-$G135,"")</f>
        <v/>
      </c>
      <c r="L135" s="5" t="n"/>
      <c r="M135" s="5" t="n"/>
    </row>
    <row r="136">
      <c r="A136" s="4" t="n"/>
      <c r="B136" s="5" t="n"/>
      <c r="C136" s="5" t="n"/>
      <c r="D136" s="5" t="n"/>
      <c r="E136" s="6" t="n"/>
      <c r="F136" s="4" t="n"/>
      <c r="G136" s="6" t="n"/>
      <c r="H136" s="6" t="n"/>
      <c r="I136" s="6" t="n"/>
      <c r="J136" s="4">
        <f>IF($F136&lt;&gt;"O","",IF($I136&lt;&gt;"","회수 완료",IF(AND($H136&lt;&gt;"",TODAY()&gt;$H136),"지연","대기")))</f>
        <v/>
      </c>
      <c r="K136" s="4">
        <f>IF(AND($G136&lt;&gt;"",$I136&lt;&gt;""),$I136-$G136,"")</f>
        <v/>
      </c>
      <c r="L136" s="5" t="n"/>
      <c r="M136" s="5" t="n"/>
    </row>
    <row r="137">
      <c r="A137" s="4" t="n"/>
      <c r="B137" s="5" t="n"/>
      <c r="C137" s="5" t="n"/>
      <c r="D137" s="5" t="n"/>
      <c r="E137" s="6" t="n"/>
      <c r="F137" s="4" t="n"/>
      <c r="G137" s="6" t="n"/>
      <c r="H137" s="6" t="n"/>
      <c r="I137" s="6" t="n"/>
      <c r="J137" s="4">
        <f>IF($F137&lt;&gt;"O","",IF($I137&lt;&gt;"","회수 완료",IF(AND($H137&lt;&gt;"",TODAY()&gt;$H137),"지연","대기")))</f>
        <v/>
      </c>
      <c r="K137" s="4">
        <f>IF(AND($G137&lt;&gt;"",$I137&lt;&gt;""),$I137-$G137,"")</f>
        <v/>
      </c>
      <c r="L137" s="5" t="n"/>
      <c r="M137" s="5" t="n"/>
    </row>
    <row r="138">
      <c r="A138" s="4" t="n"/>
      <c r="B138" s="5" t="n"/>
      <c r="C138" s="5" t="n"/>
      <c r="D138" s="5" t="n"/>
      <c r="E138" s="6" t="n"/>
      <c r="F138" s="4" t="n"/>
      <c r="G138" s="6" t="n"/>
      <c r="H138" s="6" t="n"/>
      <c r="I138" s="6" t="n"/>
      <c r="J138" s="4">
        <f>IF($F138&lt;&gt;"O","",IF($I138&lt;&gt;"","회수 완료",IF(AND($H138&lt;&gt;"",TODAY()&gt;$H138),"지연","대기")))</f>
        <v/>
      </c>
      <c r="K138" s="4">
        <f>IF(AND($G138&lt;&gt;"",$I138&lt;&gt;""),$I138-$G138,"")</f>
        <v/>
      </c>
      <c r="L138" s="5" t="n"/>
      <c r="M138" s="5" t="n"/>
    </row>
    <row r="139">
      <c r="A139" s="4" t="n"/>
      <c r="B139" s="5" t="n"/>
      <c r="C139" s="5" t="n"/>
      <c r="D139" s="5" t="n"/>
      <c r="E139" s="6" t="n"/>
      <c r="F139" s="4" t="n"/>
      <c r="G139" s="6" t="n"/>
      <c r="H139" s="6" t="n"/>
      <c r="I139" s="6" t="n"/>
      <c r="J139" s="4">
        <f>IF($F139&lt;&gt;"O","",IF($I139&lt;&gt;"","회수 완료",IF(AND($H139&lt;&gt;"",TODAY()&gt;$H139),"지연","대기")))</f>
        <v/>
      </c>
      <c r="K139" s="4">
        <f>IF(AND($G139&lt;&gt;"",$I139&lt;&gt;""),$I139-$G139,"")</f>
        <v/>
      </c>
      <c r="L139" s="5" t="n"/>
      <c r="M139" s="5" t="n"/>
    </row>
    <row r="140">
      <c r="A140" s="4" t="n"/>
      <c r="B140" s="5" t="n"/>
      <c r="C140" s="5" t="n"/>
      <c r="D140" s="5" t="n"/>
      <c r="E140" s="6" t="n"/>
      <c r="F140" s="4" t="n"/>
      <c r="G140" s="6" t="n"/>
      <c r="H140" s="6" t="n"/>
      <c r="I140" s="6" t="n"/>
      <c r="J140" s="4">
        <f>IF($F140&lt;&gt;"O","",IF($I140&lt;&gt;"","회수 완료",IF(AND($H140&lt;&gt;"",TODAY()&gt;$H140),"지연","대기")))</f>
        <v/>
      </c>
      <c r="K140" s="4">
        <f>IF(AND($G140&lt;&gt;"",$I140&lt;&gt;""),$I140-$G140,"")</f>
        <v/>
      </c>
      <c r="L140" s="5" t="n"/>
      <c r="M140" s="5" t="n"/>
    </row>
    <row r="141">
      <c r="A141" s="4" t="n"/>
      <c r="B141" s="5" t="n"/>
      <c r="C141" s="5" t="n"/>
      <c r="D141" s="5" t="n"/>
      <c r="E141" s="6" t="n"/>
      <c r="F141" s="4" t="n"/>
      <c r="G141" s="6" t="n"/>
      <c r="H141" s="6" t="n"/>
      <c r="I141" s="6" t="n"/>
      <c r="J141" s="4">
        <f>IF($F141&lt;&gt;"O","",IF($I141&lt;&gt;"","회수 완료",IF(AND($H141&lt;&gt;"",TODAY()&gt;$H141),"지연","대기")))</f>
        <v/>
      </c>
      <c r="K141" s="4">
        <f>IF(AND($G141&lt;&gt;"",$I141&lt;&gt;""),$I141-$G141,"")</f>
        <v/>
      </c>
      <c r="L141" s="5" t="n"/>
      <c r="M141" s="5" t="n"/>
    </row>
    <row r="142">
      <c r="A142" s="4" t="n"/>
      <c r="B142" s="5" t="n"/>
      <c r="C142" s="5" t="n"/>
      <c r="D142" s="5" t="n"/>
      <c r="E142" s="6" t="n"/>
      <c r="F142" s="4" t="n"/>
      <c r="G142" s="6" t="n"/>
      <c r="H142" s="6" t="n"/>
      <c r="I142" s="6" t="n"/>
      <c r="J142" s="4">
        <f>IF($F142&lt;&gt;"O","",IF($I142&lt;&gt;"","회수 완료",IF(AND($H142&lt;&gt;"",TODAY()&gt;$H142),"지연","대기")))</f>
        <v/>
      </c>
      <c r="K142" s="4">
        <f>IF(AND($G142&lt;&gt;"",$I142&lt;&gt;""),$I142-$G142,"")</f>
        <v/>
      </c>
      <c r="L142" s="5" t="n"/>
      <c r="M142" s="5" t="n"/>
    </row>
    <row r="143">
      <c r="A143" s="4" t="n"/>
      <c r="B143" s="5" t="n"/>
      <c r="C143" s="5" t="n"/>
      <c r="D143" s="5" t="n"/>
      <c r="E143" s="6" t="n"/>
      <c r="F143" s="4" t="n"/>
      <c r="G143" s="6" t="n"/>
      <c r="H143" s="6" t="n"/>
      <c r="I143" s="6" t="n"/>
      <c r="J143" s="4">
        <f>IF($F143&lt;&gt;"O","",IF($I143&lt;&gt;"","회수 완료",IF(AND($H143&lt;&gt;"",TODAY()&gt;$H143),"지연","대기")))</f>
        <v/>
      </c>
      <c r="K143" s="4">
        <f>IF(AND($G143&lt;&gt;"",$I143&lt;&gt;""),$I143-$G143,"")</f>
        <v/>
      </c>
      <c r="L143" s="5" t="n"/>
      <c r="M143" s="5" t="n"/>
    </row>
    <row r="144">
      <c r="A144" s="4" t="n"/>
      <c r="B144" s="5" t="n"/>
      <c r="C144" s="5" t="n"/>
      <c r="D144" s="5" t="n"/>
      <c r="E144" s="6" t="n"/>
      <c r="F144" s="4" t="n"/>
      <c r="G144" s="6" t="n"/>
      <c r="H144" s="6" t="n"/>
      <c r="I144" s="6" t="n"/>
      <c r="J144" s="4">
        <f>IF($F144&lt;&gt;"O","",IF($I144&lt;&gt;"","회수 완료",IF(AND($H144&lt;&gt;"",TODAY()&gt;$H144),"지연","대기")))</f>
        <v/>
      </c>
      <c r="K144" s="4">
        <f>IF(AND($G144&lt;&gt;"",$I144&lt;&gt;""),$I144-$G144,"")</f>
        <v/>
      </c>
      <c r="L144" s="5" t="n"/>
      <c r="M144" s="5" t="n"/>
    </row>
    <row r="145">
      <c r="A145" s="4" t="n"/>
      <c r="B145" s="5" t="n"/>
      <c r="C145" s="5" t="n"/>
      <c r="D145" s="5" t="n"/>
      <c r="E145" s="6" t="n"/>
      <c r="F145" s="4" t="n"/>
      <c r="G145" s="6" t="n"/>
      <c r="H145" s="6" t="n"/>
      <c r="I145" s="6" t="n"/>
      <c r="J145" s="4">
        <f>IF($F145&lt;&gt;"O","",IF($I145&lt;&gt;"","회수 완료",IF(AND($H145&lt;&gt;"",TODAY()&gt;$H145),"지연","대기")))</f>
        <v/>
      </c>
      <c r="K145" s="4">
        <f>IF(AND($G145&lt;&gt;"",$I145&lt;&gt;""),$I145-$G145,"")</f>
        <v/>
      </c>
      <c r="L145" s="5" t="n"/>
      <c r="M145" s="5" t="n"/>
    </row>
    <row r="146">
      <c r="A146" s="4" t="n"/>
      <c r="B146" s="5" t="n"/>
      <c r="C146" s="5" t="n"/>
      <c r="D146" s="5" t="n"/>
      <c r="E146" s="6" t="n"/>
      <c r="F146" s="4" t="n"/>
      <c r="G146" s="6" t="n"/>
      <c r="H146" s="6" t="n"/>
      <c r="I146" s="6" t="n"/>
      <c r="J146" s="4">
        <f>IF($F146&lt;&gt;"O","",IF($I146&lt;&gt;"","회수 완료",IF(AND($H146&lt;&gt;"",TODAY()&gt;$H146),"지연","대기")))</f>
        <v/>
      </c>
      <c r="K146" s="4">
        <f>IF(AND($G146&lt;&gt;"",$I146&lt;&gt;""),$I146-$G146,"")</f>
        <v/>
      </c>
      <c r="L146" s="5" t="n"/>
      <c r="M146" s="5" t="n"/>
    </row>
    <row r="147">
      <c r="A147" s="4" t="n"/>
      <c r="B147" s="5" t="n"/>
      <c r="C147" s="5" t="n"/>
      <c r="D147" s="5" t="n"/>
      <c r="E147" s="6" t="n"/>
      <c r="F147" s="4" t="n"/>
      <c r="G147" s="6" t="n"/>
      <c r="H147" s="6" t="n"/>
      <c r="I147" s="6" t="n"/>
      <c r="J147" s="4">
        <f>IF($F147&lt;&gt;"O","",IF($I147&lt;&gt;"","회수 완료",IF(AND($H147&lt;&gt;"",TODAY()&gt;$H147),"지연","대기")))</f>
        <v/>
      </c>
      <c r="K147" s="4">
        <f>IF(AND($G147&lt;&gt;"",$I147&lt;&gt;""),$I147-$G147,"")</f>
        <v/>
      </c>
      <c r="L147" s="5" t="n"/>
      <c r="M147" s="5" t="n"/>
    </row>
    <row r="148">
      <c r="A148" s="4" t="n"/>
      <c r="B148" s="5" t="n"/>
      <c r="C148" s="5" t="n"/>
      <c r="D148" s="5" t="n"/>
      <c r="E148" s="6" t="n"/>
      <c r="F148" s="4" t="n"/>
      <c r="G148" s="6" t="n"/>
      <c r="H148" s="6" t="n"/>
      <c r="I148" s="6" t="n"/>
      <c r="J148" s="4">
        <f>IF($F148&lt;&gt;"O","",IF($I148&lt;&gt;"","회수 완료",IF(AND($H148&lt;&gt;"",TODAY()&gt;$H148),"지연","대기")))</f>
        <v/>
      </c>
      <c r="K148" s="4">
        <f>IF(AND($G148&lt;&gt;"",$I148&lt;&gt;""),$I148-$G148,"")</f>
        <v/>
      </c>
      <c r="L148" s="5" t="n"/>
      <c r="M148" s="5" t="n"/>
    </row>
    <row r="149">
      <c r="A149" s="4" t="n"/>
      <c r="B149" s="5" t="n"/>
      <c r="C149" s="5" t="n"/>
      <c r="D149" s="5" t="n"/>
      <c r="E149" s="6" t="n"/>
      <c r="F149" s="4" t="n"/>
      <c r="G149" s="6" t="n"/>
      <c r="H149" s="6" t="n"/>
      <c r="I149" s="6" t="n"/>
      <c r="J149" s="4">
        <f>IF($F149&lt;&gt;"O","",IF($I149&lt;&gt;"","회수 완료",IF(AND($H149&lt;&gt;"",TODAY()&gt;$H149),"지연","대기")))</f>
        <v/>
      </c>
      <c r="K149" s="4">
        <f>IF(AND($G149&lt;&gt;"",$I149&lt;&gt;""),$I149-$G149,"")</f>
        <v/>
      </c>
      <c r="L149" s="5" t="n"/>
      <c r="M149" s="5" t="n"/>
    </row>
    <row r="150">
      <c r="A150" s="4" t="n"/>
      <c r="B150" s="5" t="n"/>
      <c r="C150" s="5" t="n"/>
      <c r="D150" s="5" t="n"/>
      <c r="E150" s="6" t="n"/>
      <c r="F150" s="4" t="n"/>
      <c r="G150" s="6" t="n"/>
      <c r="H150" s="6" t="n"/>
      <c r="I150" s="6" t="n"/>
      <c r="J150" s="4">
        <f>IF($F150&lt;&gt;"O","",IF($I150&lt;&gt;"","회수 완료",IF(AND($H150&lt;&gt;"",TODAY()&gt;$H150),"지연","대기")))</f>
        <v/>
      </c>
      <c r="K150" s="4">
        <f>IF(AND($G150&lt;&gt;"",$I150&lt;&gt;""),$I150-$G150,"")</f>
        <v/>
      </c>
      <c r="L150" s="5" t="n"/>
      <c r="M150" s="5" t="n"/>
    </row>
    <row r="151">
      <c r="A151" s="4" t="n"/>
      <c r="B151" s="5" t="n"/>
      <c r="C151" s="5" t="n"/>
      <c r="D151" s="5" t="n"/>
      <c r="E151" s="6" t="n"/>
      <c r="F151" s="4" t="n"/>
      <c r="G151" s="6" t="n"/>
      <c r="H151" s="6" t="n"/>
      <c r="I151" s="6" t="n"/>
      <c r="J151" s="4">
        <f>IF($F151&lt;&gt;"O","",IF($I151&lt;&gt;"","회수 완료",IF(AND($H151&lt;&gt;"",TODAY()&gt;$H151),"지연","대기")))</f>
        <v/>
      </c>
      <c r="K151" s="4">
        <f>IF(AND($G151&lt;&gt;"",$I151&lt;&gt;""),$I151-$G151,"")</f>
        <v/>
      </c>
      <c r="L151" s="5" t="n"/>
      <c r="M151" s="5" t="n"/>
    </row>
    <row r="152">
      <c r="A152" s="4" t="n"/>
      <c r="B152" s="5" t="n"/>
      <c r="C152" s="5" t="n"/>
      <c r="D152" s="5" t="n"/>
      <c r="E152" s="6" t="n"/>
      <c r="F152" s="4" t="n"/>
      <c r="G152" s="6" t="n"/>
      <c r="H152" s="6" t="n"/>
      <c r="I152" s="6" t="n"/>
      <c r="J152" s="4">
        <f>IF($F152&lt;&gt;"O","",IF($I152&lt;&gt;"","회수 완료",IF(AND($H152&lt;&gt;"",TODAY()&gt;$H152),"지연","대기")))</f>
        <v/>
      </c>
      <c r="K152" s="4">
        <f>IF(AND($G152&lt;&gt;"",$I152&lt;&gt;""),$I152-$G152,"")</f>
        <v/>
      </c>
      <c r="L152" s="5" t="n"/>
      <c r="M152" s="5" t="n"/>
    </row>
    <row r="153">
      <c r="A153" s="4" t="n"/>
      <c r="B153" s="5" t="n"/>
      <c r="C153" s="5" t="n"/>
      <c r="D153" s="5" t="n"/>
      <c r="E153" s="6" t="n"/>
      <c r="F153" s="4" t="n"/>
      <c r="G153" s="6" t="n"/>
      <c r="H153" s="6" t="n"/>
      <c r="I153" s="6" t="n"/>
      <c r="J153" s="4">
        <f>IF($F153&lt;&gt;"O","",IF($I153&lt;&gt;"","회수 완료",IF(AND($H153&lt;&gt;"",TODAY()&gt;$H153),"지연","대기")))</f>
        <v/>
      </c>
      <c r="K153" s="4">
        <f>IF(AND($G153&lt;&gt;"",$I153&lt;&gt;""),$I153-$G153,"")</f>
        <v/>
      </c>
      <c r="L153" s="5" t="n"/>
      <c r="M153" s="5" t="n"/>
    </row>
    <row r="154">
      <c r="A154" s="4" t="n"/>
      <c r="B154" s="5" t="n"/>
      <c r="C154" s="5" t="n"/>
      <c r="D154" s="5" t="n"/>
      <c r="E154" s="6" t="n"/>
      <c r="F154" s="4" t="n"/>
      <c r="G154" s="6" t="n"/>
      <c r="H154" s="6" t="n"/>
      <c r="I154" s="6" t="n"/>
      <c r="J154" s="4">
        <f>IF($F154&lt;&gt;"O","",IF($I154&lt;&gt;"","회수 완료",IF(AND($H154&lt;&gt;"",TODAY()&gt;$H154),"지연","대기")))</f>
        <v/>
      </c>
      <c r="K154" s="4">
        <f>IF(AND($G154&lt;&gt;"",$I154&lt;&gt;""),$I154-$G154,"")</f>
        <v/>
      </c>
      <c r="L154" s="5" t="n"/>
      <c r="M154" s="5" t="n"/>
    </row>
    <row r="155">
      <c r="A155" s="4" t="n"/>
      <c r="B155" s="5" t="n"/>
      <c r="C155" s="5" t="n"/>
      <c r="D155" s="5" t="n"/>
      <c r="E155" s="6" t="n"/>
      <c r="F155" s="4" t="n"/>
      <c r="G155" s="6" t="n"/>
      <c r="H155" s="6" t="n"/>
      <c r="I155" s="6" t="n"/>
      <c r="J155" s="4">
        <f>IF($F155&lt;&gt;"O","",IF($I155&lt;&gt;"","회수 완료",IF(AND($H155&lt;&gt;"",TODAY()&gt;$H155),"지연","대기")))</f>
        <v/>
      </c>
      <c r="K155" s="4">
        <f>IF(AND($G155&lt;&gt;"",$I155&lt;&gt;""),$I155-$G155,"")</f>
        <v/>
      </c>
      <c r="L155" s="5" t="n"/>
      <c r="M155" s="5" t="n"/>
    </row>
    <row r="156">
      <c r="A156" s="4" t="n"/>
      <c r="B156" s="5" t="n"/>
      <c r="C156" s="5" t="n"/>
      <c r="D156" s="5" t="n"/>
      <c r="E156" s="6" t="n"/>
      <c r="F156" s="4" t="n"/>
      <c r="G156" s="6" t="n"/>
      <c r="H156" s="6" t="n"/>
      <c r="I156" s="6" t="n"/>
      <c r="J156" s="4">
        <f>IF($F156&lt;&gt;"O","",IF($I156&lt;&gt;"","회수 완료",IF(AND($H156&lt;&gt;"",TODAY()&gt;$H156),"지연","대기")))</f>
        <v/>
      </c>
      <c r="K156" s="4">
        <f>IF(AND($G156&lt;&gt;"",$I156&lt;&gt;""),$I156-$G156,"")</f>
        <v/>
      </c>
      <c r="L156" s="5" t="n"/>
      <c r="M156" s="5" t="n"/>
    </row>
    <row r="157">
      <c r="A157" s="4" t="n"/>
      <c r="B157" s="5" t="n"/>
      <c r="C157" s="5" t="n"/>
      <c r="D157" s="5" t="n"/>
      <c r="E157" s="6" t="n"/>
      <c r="F157" s="4" t="n"/>
      <c r="G157" s="6" t="n"/>
      <c r="H157" s="6" t="n"/>
      <c r="I157" s="6" t="n"/>
      <c r="J157" s="4">
        <f>IF($F157&lt;&gt;"O","",IF($I157&lt;&gt;"","회수 완료",IF(AND($H157&lt;&gt;"",TODAY()&gt;$H157),"지연","대기")))</f>
        <v/>
      </c>
      <c r="K157" s="4">
        <f>IF(AND($G157&lt;&gt;"",$I157&lt;&gt;""),$I157-$G157,"")</f>
        <v/>
      </c>
      <c r="L157" s="5" t="n"/>
      <c r="M157" s="5" t="n"/>
    </row>
    <row r="158">
      <c r="A158" s="4" t="n"/>
      <c r="B158" s="5" t="n"/>
      <c r="C158" s="5" t="n"/>
      <c r="D158" s="5" t="n"/>
      <c r="E158" s="6" t="n"/>
      <c r="F158" s="4" t="n"/>
      <c r="G158" s="6" t="n"/>
      <c r="H158" s="6" t="n"/>
      <c r="I158" s="6" t="n"/>
      <c r="J158" s="4">
        <f>IF($F158&lt;&gt;"O","",IF($I158&lt;&gt;"","회수 완료",IF(AND($H158&lt;&gt;"",TODAY()&gt;$H158),"지연","대기")))</f>
        <v/>
      </c>
      <c r="K158" s="4">
        <f>IF(AND($G158&lt;&gt;"",$I158&lt;&gt;""),$I158-$G158,"")</f>
        <v/>
      </c>
      <c r="L158" s="5" t="n"/>
      <c r="M158" s="5" t="n"/>
    </row>
    <row r="159">
      <c r="A159" s="4" t="n"/>
      <c r="B159" s="5" t="n"/>
      <c r="C159" s="5" t="n"/>
      <c r="D159" s="5" t="n"/>
      <c r="E159" s="6" t="n"/>
      <c r="F159" s="4" t="n"/>
      <c r="G159" s="6" t="n"/>
      <c r="H159" s="6" t="n"/>
      <c r="I159" s="6" t="n"/>
      <c r="J159" s="4">
        <f>IF($F159&lt;&gt;"O","",IF($I159&lt;&gt;"","회수 완료",IF(AND($H159&lt;&gt;"",TODAY()&gt;$H159),"지연","대기")))</f>
        <v/>
      </c>
      <c r="K159" s="4">
        <f>IF(AND($G159&lt;&gt;"",$I159&lt;&gt;""),$I159-$G159,"")</f>
        <v/>
      </c>
      <c r="L159" s="5" t="n"/>
      <c r="M159" s="5" t="n"/>
    </row>
    <row r="160">
      <c r="A160" s="4" t="n"/>
      <c r="B160" s="5" t="n"/>
      <c r="C160" s="5" t="n"/>
      <c r="D160" s="5" t="n"/>
      <c r="E160" s="6" t="n"/>
      <c r="F160" s="4" t="n"/>
      <c r="G160" s="6" t="n"/>
      <c r="H160" s="6" t="n"/>
      <c r="I160" s="6" t="n"/>
      <c r="J160" s="4">
        <f>IF($F160&lt;&gt;"O","",IF($I160&lt;&gt;"","회수 완료",IF(AND($H160&lt;&gt;"",TODAY()&gt;$H160),"지연","대기")))</f>
        <v/>
      </c>
      <c r="K160" s="4">
        <f>IF(AND($G160&lt;&gt;"",$I160&lt;&gt;""),$I160-$G160,"")</f>
        <v/>
      </c>
      <c r="L160" s="5" t="n"/>
      <c r="M160" s="5" t="n"/>
    </row>
    <row r="161">
      <c r="A161" s="4" t="n"/>
      <c r="B161" s="5" t="n"/>
      <c r="C161" s="5" t="n"/>
      <c r="D161" s="5" t="n"/>
      <c r="E161" s="6" t="n"/>
      <c r="F161" s="4" t="n"/>
      <c r="G161" s="6" t="n"/>
      <c r="H161" s="6" t="n"/>
      <c r="I161" s="6" t="n"/>
      <c r="J161" s="4">
        <f>IF($F161&lt;&gt;"O","",IF($I161&lt;&gt;"","회수 완료",IF(AND($H161&lt;&gt;"",TODAY()&gt;$H161),"지연","대기")))</f>
        <v/>
      </c>
      <c r="K161" s="4">
        <f>IF(AND($G161&lt;&gt;"",$I161&lt;&gt;""),$I161-$G161,"")</f>
        <v/>
      </c>
      <c r="L161" s="5" t="n"/>
      <c r="M161" s="5" t="n"/>
    </row>
    <row r="162">
      <c r="A162" s="4" t="n"/>
      <c r="B162" s="5" t="n"/>
      <c r="C162" s="5" t="n"/>
      <c r="D162" s="5" t="n"/>
      <c r="E162" s="6" t="n"/>
      <c r="F162" s="4" t="n"/>
      <c r="G162" s="6" t="n"/>
      <c r="H162" s="6" t="n"/>
      <c r="I162" s="6" t="n"/>
      <c r="J162" s="4">
        <f>IF($F162&lt;&gt;"O","",IF($I162&lt;&gt;"","회수 완료",IF(AND($H162&lt;&gt;"",TODAY()&gt;$H162),"지연","대기")))</f>
        <v/>
      </c>
      <c r="K162" s="4">
        <f>IF(AND($G162&lt;&gt;"",$I162&lt;&gt;""),$I162-$G162,"")</f>
        <v/>
      </c>
      <c r="L162" s="5" t="n"/>
      <c r="M162" s="5" t="n"/>
    </row>
    <row r="163">
      <c r="A163" s="4" t="n"/>
      <c r="B163" s="5" t="n"/>
      <c r="C163" s="5" t="n"/>
      <c r="D163" s="5" t="n"/>
      <c r="E163" s="6" t="n"/>
      <c r="F163" s="4" t="n"/>
      <c r="G163" s="6" t="n"/>
      <c r="H163" s="6" t="n"/>
      <c r="I163" s="6" t="n"/>
      <c r="J163" s="4">
        <f>IF($F163&lt;&gt;"O","",IF($I163&lt;&gt;"","회수 완료",IF(AND($H163&lt;&gt;"",TODAY()&gt;$H163),"지연","대기")))</f>
        <v/>
      </c>
      <c r="K163" s="4">
        <f>IF(AND($G163&lt;&gt;"",$I163&lt;&gt;""),$I163-$G163,"")</f>
        <v/>
      </c>
      <c r="L163" s="5" t="n"/>
      <c r="M163" s="5" t="n"/>
    </row>
    <row r="164">
      <c r="A164" s="4" t="n"/>
      <c r="B164" s="5" t="n"/>
      <c r="C164" s="5" t="n"/>
      <c r="D164" s="5" t="n"/>
      <c r="E164" s="6" t="n"/>
      <c r="F164" s="4" t="n"/>
      <c r="G164" s="6" t="n"/>
      <c r="H164" s="6" t="n"/>
      <c r="I164" s="6" t="n"/>
      <c r="J164" s="4">
        <f>IF($F164&lt;&gt;"O","",IF($I164&lt;&gt;"","회수 완료",IF(AND($H164&lt;&gt;"",TODAY()&gt;$H164),"지연","대기")))</f>
        <v/>
      </c>
      <c r="K164" s="4">
        <f>IF(AND($G164&lt;&gt;"",$I164&lt;&gt;""),$I164-$G164,"")</f>
        <v/>
      </c>
      <c r="L164" s="5" t="n"/>
      <c r="M164" s="5" t="n"/>
    </row>
    <row r="165">
      <c r="A165" s="4" t="n"/>
      <c r="B165" s="5" t="n"/>
      <c r="C165" s="5" t="n"/>
      <c r="D165" s="5" t="n"/>
      <c r="E165" s="6" t="n"/>
      <c r="F165" s="4" t="n"/>
      <c r="G165" s="6" t="n"/>
      <c r="H165" s="6" t="n"/>
      <c r="I165" s="6" t="n"/>
      <c r="J165" s="4">
        <f>IF($F165&lt;&gt;"O","",IF($I165&lt;&gt;"","회수 완료",IF(AND($H165&lt;&gt;"",TODAY()&gt;$H165),"지연","대기")))</f>
        <v/>
      </c>
      <c r="K165" s="4">
        <f>IF(AND($G165&lt;&gt;"",$I165&lt;&gt;""),$I165-$G165,"")</f>
        <v/>
      </c>
      <c r="L165" s="5" t="n"/>
      <c r="M165" s="5" t="n"/>
    </row>
    <row r="166">
      <c r="A166" s="4" t="n"/>
      <c r="B166" s="5" t="n"/>
      <c r="C166" s="5" t="n"/>
      <c r="D166" s="5" t="n"/>
      <c r="E166" s="6" t="n"/>
      <c r="F166" s="4" t="n"/>
      <c r="G166" s="6" t="n"/>
      <c r="H166" s="6" t="n"/>
      <c r="I166" s="6" t="n"/>
      <c r="J166" s="4">
        <f>IF($F166&lt;&gt;"O","",IF($I166&lt;&gt;"","회수 완료",IF(AND($H166&lt;&gt;"",TODAY()&gt;$H166),"지연","대기")))</f>
        <v/>
      </c>
      <c r="K166" s="4">
        <f>IF(AND($G166&lt;&gt;"",$I166&lt;&gt;""),$I166-$G166,"")</f>
        <v/>
      </c>
      <c r="L166" s="5" t="n"/>
      <c r="M166" s="5" t="n"/>
    </row>
    <row r="167">
      <c r="A167" s="4" t="n"/>
      <c r="B167" s="5" t="n"/>
      <c r="C167" s="5" t="n"/>
      <c r="D167" s="5" t="n"/>
      <c r="E167" s="6" t="n"/>
      <c r="F167" s="4" t="n"/>
      <c r="G167" s="6" t="n"/>
      <c r="H167" s="6" t="n"/>
      <c r="I167" s="6" t="n"/>
      <c r="J167" s="4">
        <f>IF($F167&lt;&gt;"O","",IF($I167&lt;&gt;"","회수 완료",IF(AND($H167&lt;&gt;"",TODAY()&gt;$H167),"지연","대기")))</f>
        <v/>
      </c>
      <c r="K167" s="4">
        <f>IF(AND($G167&lt;&gt;"",$I167&lt;&gt;""),$I167-$G167,"")</f>
        <v/>
      </c>
      <c r="L167" s="5" t="n"/>
      <c r="M167" s="5" t="n"/>
    </row>
    <row r="168">
      <c r="A168" s="4" t="n"/>
      <c r="B168" s="5" t="n"/>
      <c r="C168" s="5" t="n"/>
      <c r="D168" s="5" t="n"/>
      <c r="E168" s="6" t="n"/>
      <c r="F168" s="4" t="n"/>
      <c r="G168" s="6" t="n"/>
      <c r="H168" s="6" t="n"/>
      <c r="I168" s="6" t="n"/>
      <c r="J168" s="4">
        <f>IF($F168&lt;&gt;"O","",IF($I168&lt;&gt;"","회수 완료",IF(AND($H168&lt;&gt;"",TODAY()&gt;$H168),"지연","대기")))</f>
        <v/>
      </c>
      <c r="K168" s="4">
        <f>IF(AND($G168&lt;&gt;"",$I168&lt;&gt;""),$I168-$G168,"")</f>
        <v/>
      </c>
      <c r="L168" s="5" t="n"/>
      <c r="M168" s="5" t="n"/>
    </row>
    <row r="169">
      <c r="A169" s="4" t="n"/>
      <c r="B169" s="5" t="n"/>
      <c r="C169" s="5" t="n"/>
      <c r="D169" s="5" t="n"/>
      <c r="E169" s="6" t="n"/>
      <c r="F169" s="4" t="n"/>
      <c r="G169" s="6" t="n"/>
      <c r="H169" s="6" t="n"/>
      <c r="I169" s="6" t="n"/>
      <c r="J169" s="4">
        <f>IF($F169&lt;&gt;"O","",IF($I169&lt;&gt;"","회수 완료",IF(AND($H169&lt;&gt;"",TODAY()&gt;$H169),"지연","대기")))</f>
        <v/>
      </c>
      <c r="K169" s="4">
        <f>IF(AND($G169&lt;&gt;"",$I169&lt;&gt;""),$I169-$G169,"")</f>
        <v/>
      </c>
      <c r="L169" s="5" t="n"/>
      <c r="M169" s="5" t="n"/>
    </row>
    <row r="170">
      <c r="A170" s="4" t="n"/>
      <c r="B170" s="5" t="n"/>
      <c r="C170" s="5" t="n"/>
      <c r="D170" s="5" t="n"/>
      <c r="E170" s="6" t="n"/>
      <c r="F170" s="4" t="n"/>
      <c r="G170" s="6" t="n"/>
      <c r="H170" s="6" t="n"/>
      <c r="I170" s="6" t="n"/>
      <c r="J170" s="4">
        <f>IF($F170&lt;&gt;"O","",IF($I170&lt;&gt;"","회수 완료",IF(AND($H170&lt;&gt;"",TODAY()&gt;$H170),"지연","대기")))</f>
        <v/>
      </c>
      <c r="K170" s="4">
        <f>IF(AND($G170&lt;&gt;"",$I170&lt;&gt;""),$I170-$G170,"")</f>
        <v/>
      </c>
      <c r="L170" s="5" t="n"/>
      <c r="M170" s="5" t="n"/>
    </row>
    <row r="171">
      <c r="A171" s="4" t="n"/>
      <c r="B171" s="5" t="n"/>
      <c r="C171" s="5" t="n"/>
      <c r="D171" s="5" t="n"/>
      <c r="E171" s="6" t="n"/>
      <c r="F171" s="4" t="n"/>
      <c r="G171" s="6" t="n"/>
      <c r="H171" s="6" t="n"/>
      <c r="I171" s="6" t="n"/>
      <c r="J171" s="4">
        <f>IF($F171&lt;&gt;"O","",IF($I171&lt;&gt;"","회수 완료",IF(AND($H171&lt;&gt;"",TODAY()&gt;$H171),"지연","대기")))</f>
        <v/>
      </c>
      <c r="K171" s="4">
        <f>IF(AND($G171&lt;&gt;"",$I171&lt;&gt;""),$I171-$G171,"")</f>
        <v/>
      </c>
      <c r="L171" s="5" t="n"/>
      <c r="M171" s="5" t="n"/>
    </row>
    <row r="172">
      <c r="A172" s="4" t="n"/>
      <c r="B172" s="5" t="n"/>
      <c r="C172" s="5" t="n"/>
      <c r="D172" s="5" t="n"/>
      <c r="E172" s="6" t="n"/>
      <c r="F172" s="4" t="n"/>
      <c r="G172" s="6" t="n"/>
      <c r="H172" s="6" t="n"/>
      <c r="I172" s="6" t="n"/>
      <c r="J172" s="4">
        <f>IF($F172&lt;&gt;"O","",IF($I172&lt;&gt;"","회수 완료",IF(AND($H172&lt;&gt;"",TODAY()&gt;$H172),"지연","대기")))</f>
        <v/>
      </c>
      <c r="K172" s="4">
        <f>IF(AND($G172&lt;&gt;"",$I172&lt;&gt;""),$I172-$G172,"")</f>
        <v/>
      </c>
      <c r="L172" s="5" t="n"/>
      <c r="M172" s="5" t="n"/>
    </row>
    <row r="173">
      <c r="A173" s="4" t="n"/>
      <c r="B173" s="5" t="n"/>
      <c r="C173" s="5" t="n"/>
      <c r="D173" s="5" t="n"/>
      <c r="E173" s="6" t="n"/>
      <c r="F173" s="4" t="n"/>
      <c r="G173" s="6" t="n"/>
      <c r="H173" s="6" t="n"/>
      <c r="I173" s="6" t="n"/>
      <c r="J173" s="4">
        <f>IF($F173&lt;&gt;"O","",IF($I173&lt;&gt;"","회수 완료",IF(AND($H173&lt;&gt;"",TODAY()&gt;$H173),"지연","대기")))</f>
        <v/>
      </c>
      <c r="K173" s="4">
        <f>IF(AND($G173&lt;&gt;"",$I173&lt;&gt;""),$I173-$G173,"")</f>
        <v/>
      </c>
      <c r="L173" s="5" t="n"/>
      <c r="M173" s="5" t="n"/>
    </row>
    <row r="174">
      <c r="A174" s="4" t="n"/>
      <c r="B174" s="5" t="n"/>
      <c r="C174" s="5" t="n"/>
      <c r="D174" s="5" t="n"/>
      <c r="E174" s="6" t="n"/>
      <c r="F174" s="4" t="n"/>
      <c r="G174" s="6" t="n"/>
      <c r="H174" s="6" t="n"/>
      <c r="I174" s="6" t="n"/>
      <c r="J174" s="4">
        <f>IF($F174&lt;&gt;"O","",IF($I174&lt;&gt;"","회수 완료",IF(AND($H174&lt;&gt;"",TODAY()&gt;$H174),"지연","대기")))</f>
        <v/>
      </c>
      <c r="K174" s="4">
        <f>IF(AND($G174&lt;&gt;"",$I174&lt;&gt;""),$I174-$G174,"")</f>
        <v/>
      </c>
      <c r="L174" s="5" t="n"/>
      <c r="M174" s="5" t="n"/>
    </row>
    <row r="175">
      <c r="A175" s="4" t="n"/>
      <c r="B175" s="5" t="n"/>
      <c r="C175" s="5" t="n"/>
      <c r="D175" s="5" t="n"/>
      <c r="E175" s="6" t="n"/>
      <c r="F175" s="4" t="n"/>
      <c r="G175" s="6" t="n"/>
      <c r="H175" s="6" t="n"/>
      <c r="I175" s="6" t="n"/>
      <c r="J175" s="4">
        <f>IF($F175&lt;&gt;"O","",IF($I175&lt;&gt;"","회수 완료",IF(AND($H175&lt;&gt;"",TODAY()&gt;$H175),"지연","대기")))</f>
        <v/>
      </c>
      <c r="K175" s="4">
        <f>IF(AND($G175&lt;&gt;"",$I175&lt;&gt;""),$I175-$G175,"")</f>
        <v/>
      </c>
      <c r="L175" s="5" t="n"/>
      <c r="M175" s="5" t="n"/>
    </row>
    <row r="176">
      <c r="A176" s="4" t="n"/>
      <c r="B176" s="5" t="n"/>
      <c r="C176" s="5" t="n"/>
      <c r="D176" s="5" t="n"/>
      <c r="E176" s="6" t="n"/>
      <c r="F176" s="4" t="n"/>
      <c r="G176" s="6" t="n"/>
      <c r="H176" s="6" t="n"/>
      <c r="I176" s="6" t="n"/>
      <c r="J176" s="4">
        <f>IF($F176&lt;&gt;"O","",IF($I176&lt;&gt;"","회수 완료",IF(AND($H176&lt;&gt;"",TODAY()&gt;$H176),"지연","대기")))</f>
        <v/>
      </c>
      <c r="K176" s="4">
        <f>IF(AND($G176&lt;&gt;"",$I176&lt;&gt;""),$I176-$G176,"")</f>
        <v/>
      </c>
      <c r="L176" s="5" t="n"/>
      <c r="M176" s="5" t="n"/>
    </row>
    <row r="177">
      <c r="A177" s="4" t="n"/>
      <c r="B177" s="5" t="n"/>
      <c r="C177" s="5" t="n"/>
      <c r="D177" s="5" t="n"/>
      <c r="E177" s="6" t="n"/>
      <c r="F177" s="4" t="n"/>
      <c r="G177" s="6" t="n"/>
      <c r="H177" s="6" t="n"/>
      <c r="I177" s="6" t="n"/>
      <c r="J177" s="4">
        <f>IF($F177&lt;&gt;"O","",IF($I177&lt;&gt;"","회수 완료",IF(AND($H177&lt;&gt;"",TODAY()&gt;$H177),"지연","대기")))</f>
        <v/>
      </c>
      <c r="K177" s="4">
        <f>IF(AND($G177&lt;&gt;"",$I177&lt;&gt;""),$I177-$G177,"")</f>
        <v/>
      </c>
      <c r="L177" s="5" t="n"/>
      <c r="M177" s="5" t="n"/>
    </row>
    <row r="178">
      <c r="A178" s="4" t="n"/>
      <c r="B178" s="5" t="n"/>
      <c r="C178" s="5" t="n"/>
      <c r="D178" s="5" t="n"/>
      <c r="E178" s="6" t="n"/>
      <c r="F178" s="4" t="n"/>
      <c r="G178" s="6" t="n"/>
      <c r="H178" s="6" t="n"/>
      <c r="I178" s="6" t="n"/>
      <c r="J178" s="4">
        <f>IF($F178&lt;&gt;"O","",IF($I178&lt;&gt;"","회수 완료",IF(AND($H178&lt;&gt;"",TODAY()&gt;$H178),"지연","대기")))</f>
        <v/>
      </c>
      <c r="K178" s="4">
        <f>IF(AND($G178&lt;&gt;"",$I178&lt;&gt;""),$I178-$G178,"")</f>
        <v/>
      </c>
      <c r="L178" s="5" t="n"/>
      <c r="M178" s="5" t="n"/>
    </row>
    <row r="179">
      <c r="A179" s="4" t="n"/>
      <c r="B179" s="5" t="n"/>
      <c r="C179" s="5" t="n"/>
      <c r="D179" s="5" t="n"/>
      <c r="E179" s="6" t="n"/>
      <c r="F179" s="4" t="n"/>
      <c r="G179" s="6" t="n"/>
      <c r="H179" s="6" t="n"/>
      <c r="I179" s="6" t="n"/>
      <c r="J179" s="4">
        <f>IF($F179&lt;&gt;"O","",IF($I179&lt;&gt;"","회수 완료",IF(AND($H179&lt;&gt;"",TODAY()&gt;$H179),"지연","대기")))</f>
        <v/>
      </c>
      <c r="K179" s="4">
        <f>IF(AND($G179&lt;&gt;"",$I179&lt;&gt;""),$I179-$G179,"")</f>
        <v/>
      </c>
      <c r="L179" s="5" t="n"/>
      <c r="M179" s="5" t="n"/>
    </row>
    <row r="180">
      <c r="A180" s="4" t="n"/>
      <c r="B180" s="5" t="n"/>
      <c r="C180" s="5" t="n"/>
      <c r="D180" s="5" t="n"/>
      <c r="E180" s="6" t="n"/>
      <c r="F180" s="4" t="n"/>
      <c r="G180" s="6" t="n"/>
      <c r="H180" s="6" t="n"/>
      <c r="I180" s="6" t="n"/>
      <c r="J180" s="4">
        <f>IF($F180&lt;&gt;"O","",IF($I180&lt;&gt;"","회수 완료",IF(AND($H180&lt;&gt;"",TODAY()&gt;$H180),"지연","대기")))</f>
        <v/>
      </c>
      <c r="K180" s="4">
        <f>IF(AND($G180&lt;&gt;"",$I180&lt;&gt;""),$I180-$G180,"")</f>
        <v/>
      </c>
      <c r="L180" s="5" t="n"/>
      <c r="M180" s="5" t="n"/>
    </row>
    <row r="181">
      <c r="A181" s="4" t="n"/>
      <c r="B181" s="5" t="n"/>
      <c r="C181" s="5" t="n"/>
      <c r="D181" s="5" t="n"/>
      <c r="E181" s="6" t="n"/>
      <c r="F181" s="4" t="n"/>
      <c r="G181" s="6" t="n"/>
      <c r="H181" s="6" t="n"/>
      <c r="I181" s="6" t="n"/>
      <c r="J181" s="4">
        <f>IF($F181&lt;&gt;"O","",IF($I181&lt;&gt;"","회수 완료",IF(AND($H181&lt;&gt;"",TODAY()&gt;$H181),"지연","대기")))</f>
        <v/>
      </c>
      <c r="K181" s="4">
        <f>IF(AND($G181&lt;&gt;"",$I181&lt;&gt;""),$I181-$G181,"")</f>
        <v/>
      </c>
      <c r="L181" s="5" t="n"/>
      <c r="M181" s="5" t="n"/>
    </row>
    <row r="182">
      <c r="A182" s="4" t="n"/>
      <c r="B182" s="5" t="n"/>
      <c r="C182" s="5" t="n"/>
      <c r="D182" s="5" t="n"/>
      <c r="E182" s="6" t="n"/>
      <c r="F182" s="4" t="n"/>
      <c r="G182" s="6" t="n"/>
      <c r="H182" s="6" t="n"/>
      <c r="I182" s="6" t="n"/>
      <c r="J182" s="4">
        <f>IF($F182&lt;&gt;"O","",IF($I182&lt;&gt;"","회수 완료",IF(AND($H182&lt;&gt;"",TODAY()&gt;$H182),"지연","대기")))</f>
        <v/>
      </c>
      <c r="K182" s="4">
        <f>IF(AND($G182&lt;&gt;"",$I182&lt;&gt;""),$I182-$G182,"")</f>
        <v/>
      </c>
      <c r="L182" s="5" t="n"/>
      <c r="M182" s="5" t="n"/>
    </row>
    <row r="183">
      <c r="A183" s="4" t="n"/>
      <c r="B183" s="5" t="n"/>
      <c r="C183" s="5" t="n"/>
      <c r="D183" s="5" t="n"/>
      <c r="E183" s="6" t="n"/>
      <c r="F183" s="4" t="n"/>
      <c r="G183" s="6" t="n"/>
      <c r="H183" s="6" t="n"/>
      <c r="I183" s="6" t="n"/>
      <c r="J183" s="4">
        <f>IF($F183&lt;&gt;"O","",IF($I183&lt;&gt;"","회수 완료",IF(AND($H183&lt;&gt;"",TODAY()&gt;$H183),"지연","대기")))</f>
        <v/>
      </c>
      <c r="K183" s="4">
        <f>IF(AND($G183&lt;&gt;"",$I183&lt;&gt;""),$I183-$G183,"")</f>
        <v/>
      </c>
      <c r="L183" s="5" t="n"/>
      <c r="M183" s="5" t="n"/>
    </row>
    <row r="184">
      <c r="A184" s="4" t="n"/>
      <c r="B184" s="5" t="n"/>
      <c r="C184" s="5" t="n"/>
      <c r="D184" s="5" t="n"/>
      <c r="E184" s="6" t="n"/>
      <c r="F184" s="4" t="n"/>
      <c r="G184" s="6" t="n"/>
      <c r="H184" s="6" t="n"/>
      <c r="I184" s="6" t="n"/>
      <c r="J184" s="4">
        <f>IF($F184&lt;&gt;"O","",IF($I184&lt;&gt;"","회수 완료",IF(AND($H184&lt;&gt;"",TODAY()&gt;$H184),"지연","대기")))</f>
        <v/>
      </c>
      <c r="K184" s="4">
        <f>IF(AND($G184&lt;&gt;"",$I184&lt;&gt;""),$I184-$G184,"")</f>
        <v/>
      </c>
      <c r="L184" s="5" t="n"/>
      <c r="M184" s="5" t="n"/>
    </row>
    <row r="185">
      <c r="A185" s="4" t="n"/>
      <c r="B185" s="5" t="n"/>
      <c r="C185" s="5" t="n"/>
      <c r="D185" s="5" t="n"/>
      <c r="E185" s="6" t="n"/>
      <c r="F185" s="4" t="n"/>
      <c r="G185" s="6" t="n"/>
      <c r="H185" s="6" t="n"/>
      <c r="I185" s="6" t="n"/>
      <c r="J185" s="4">
        <f>IF($F185&lt;&gt;"O","",IF($I185&lt;&gt;"","회수 완료",IF(AND($H185&lt;&gt;"",TODAY()&gt;$H185),"지연","대기")))</f>
        <v/>
      </c>
      <c r="K185" s="4">
        <f>IF(AND($G185&lt;&gt;"",$I185&lt;&gt;""),$I185-$G185,"")</f>
        <v/>
      </c>
      <c r="L185" s="5" t="n"/>
      <c r="M185" s="5" t="n"/>
    </row>
    <row r="186">
      <c r="A186" s="4" t="n"/>
      <c r="B186" s="5" t="n"/>
      <c r="C186" s="5" t="n"/>
      <c r="D186" s="5" t="n"/>
      <c r="E186" s="6" t="n"/>
      <c r="F186" s="4" t="n"/>
      <c r="G186" s="6" t="n"/>
      <c r="H186" s="6" t="n"/>
      <c r="I186" s="6" t="n"/>
      <c r="J186" s="4">
        <f>IF($F186&lt;&gt;"O","",IF($I186&lt;&gt;"","회수 완료",IF(AND($H186&lt;&gt;"",TODAY()&gt;$H186),"지연","대기")))</f>
        <v/>
      </c>
      <c r="K186" s="4">
        <f>IF(AND($G186&lt;&gt;"",$I186&lt;&gt;""),$I186-$G186,"")</f>
        <v/>
      </c>
      <c r="L186" s="5" t="n"/>
      <c r="M186" s="5" t="n"/>
    </row>
    <row r="187">
      <c r="A187" s="4" t="n"/>
      <c r="B187" s="5" t="n"/>
      <c r="C187" s="5" t="n"/>
      <c r="D187" s="5" t="n"/>
      <c r="E187" s="6" t="n"/>
      <c r="F187" s="4" t="n"/>
      <c r="G187" s="6" t="n"/>
      <c r="H187" s="6" t="n"/>
      <c r="I187" s="6" t="n"/>
      <c r="J187" s="4">
        <f>IF($F187&lt;&gt;"O","",IF($I187&lt;&gt;"","회수 완료",IF(AND($H187&lt;&gt;"",TODAY()&gt;$H187),"지연","대기")))</f>
        <v/>
      </c>
      <c r="K187" s="4">
        <f>IF(AND($G187&lt;&gt;"",$I187&lt;&gt;""),$I187-$G187,"")</f>
        <v/>
      </c>
      <c r="L187" s="5" t="n"/>
      <c r="M187" s="5" t="n"/>
    </row>
    <row r="188">
      <c r="A188" s="4" t="n"/>
      <c r="B188" s="5" t="n"/>
      <c r="C188" s="5" t="n"/>
      <c r="D188" s="5" t="n"/>
      <c r="E188" s="6" t="n"/>
      <c r="F188" s="4" t="n"/>
      <c r="G188" s="6" t="n"/>
      <c r="H188" s="6" t="n"/>
      <c r="I188" s="6" t="n"/>
      <c r="J188" s="4">
        <f>IF($F188&lt;&gt;"O","",IF($I188&lt;&gt;"","회수 완료",IF(AND($H188&lt;&gt;"",TODAY()&gt;$H188),"지연","대기")))</f>
        <v/>
      </c>
      <c r="K188" s="4">
        <f>IF(AND($G188&lt;&gt;"",$I188&lt;&gt;""),$I188-$G188,"")</f>
        <v/>
      </c>
      <c r="L188" s="5" t="n"/>
      <c r="M188" s="5" t="n"/>
    </row>
    <row r="189">
      <c r="A189" s="4" t="n"/>
      <c r="B189" s="5" t="n"/>
      <c r="C189" s="5" t="n"/>
      <c r="D189" s="5" t="n"/>
      <c r="E189" s="6" t="n"/>
      <c r="F189" s="4" t="n"/>
      <c r="G189" s="6" t="n"/>
      <c r="H189" s="6" t="n"/>
      <c r="I189" s="6" t="n"/>
      <c r="J189" s="4">
        <f>IF($F189&lt;&gt;"O","",IF($I189&lt;&gt;"","회수 완료",IF(AND($H189&lt;&gt;"",TODAY()&gt;$H189),"지연","대기")))</f>
        <v/>
      </c>
      <c r="K189" s="4">
        <f>IF(AND($G189&lt;&gt;"",$I189&lt;&gt;""),$I189-$G189,"")</f>
        <v/>
      </c>
      <c r="L189" s="5" t="n"/>
      <c r="M189" s="5" t="n"/>
    </row>
    <row r="190">
      <c r="A190" s="4" t="n"/>
      <c r="B190" s="5" t="n"/>
      <c r="C190" s="5" t="n"/>
      <c r="D190" s="5" t="n"/>
      <c r="E190" s="6" t="n"/>
      <c r="F190" s="4" t="n"/>
      <c r="G190" s="6" t="n"/>
      <c r="H190" s="6" t="n"/>
      <c r="I190" s="6" t="n"/>
      <c r="J190" s="4">
        <f>IF($F190&lt;&gt;"O","",IF($I190&lt;&gt;"","회수 완료",IF(AND($H190&lt;&gt;"",TODAY()&gt;$H190),"지연","대기")))</f>
        <v/>
      </c>
      <c r="K190" s="4">
        <f>IF(AND($G190&lt;&gt;"",$I190&lt;&gt;""),$I190-$G190,"")</f>
        <v/>
      </c>
      <c r="L190" s="5" t="n"/>
      <c r="M190" s="5" t="n"/>
    </row>
    <row r="191">
      <c r="A191" s="4" t="n"/>
      <c r="B191" s="5" t="n"/>
      <c r="C191" s="5" t="n"/>
      <c r="D191" s="5" t="n"/>
      <c r="E191" s="6" t="n"/>
      <c r="F191" s="4" t="n"/>
      <c r="G191" s="6" t="n"/>
      <c r="H191" s="6" t="n"/>
      <c r="I191" s="6" t="n"/>
      <c r="J191" s="4">
        <f>IF($F191&lt;&gt;"O","",IF($I191&lt;&gt;"","회수 완료",IF(AND($H191&lt;&gt;"",TODAY()&gt;$H191),"지연","대기")))</f>
        <v/>
      </c>
      <c r="K191" s="4">
        <f>IF(AND($G191&lt;&gt;"",$I191&lt;&gt;""),$I191-$G191,"")</f>
        <v/>
      </c>
      <c r="L191" s="5" t="n"/>
      <c r="M191" s="5" t="n"/>
    </row>
    <row r="192">
      <c r="A192" s="4" t="n"/>
      <c r="B192" s="5" t="n"/>
      <c r="C192" s="5" t="n"/>
      <c r="D192" s="5" t="n"/>
      <c r="E192" s="6" t="n"/>
      <c r="F192" s="4" t="n"/>
      <c r="G192" s="6" t="n"/>
      <c r="H192" s="6" t="n"/>
      <c r="I192" s="6" t="n"/>
      <c r="J192" s="4">
        <f>IF($F192&lt;&gt;"O","",IF($I192&lt;&gt;"","회수 완료",IF(AND($H192&lt;&gt;"",TODAY()&gt;$H192),"지연","대기")))</f>
        <v/>
      </c>
      <c r="K192" s="4">
        <f>IF(AND($G192&lt;&gt;"",$I192&lt;&gt;""),$I192-$G192,"")</f>
        <v/>
      </c>
      <c r="L192" s="5" t="n"/>
      <c r="M192" s="5" t="n"/>
    </row>
    <row r="193">
      <c r="A193" s="4" t="n"/>
      <c r="B193" s="5" t="n"/>
      <c r="C193" s="5" t="n"/>
      <c r="D193" s="5" t="n"/>
      <c r="E193" s="6" t="n"/>
      <c r="F193" s="4" t="n"/>
      <c r="G193" s="6" t="n"/>
      <c r="H193" s="6" t="n"/>
      <c r="I193" s="6" t="n"/>
      <c r="J193" s="4">
        <f>IF($F193&lt;&gt;"O","",IF($I193&lt;&gt;"","회수 완료",IF(AND($H193&lt;&gt;"",TODAY()&gt;$H193),"지연","대기")))</f>
        <v/>
      </c>
      <c r="K193" s="4">
        <f>IF(AND($G193&lt;&gt;"",$I193&lt;&gt;""),$I193-$G193,"")</f>
        <v/>
      </c>
      <c r="L193" s="5" t="n"/>
      <c r="M193" s="5" t="n"/>
    </row>
    <row r="194">
      <c r="A194" s="4" t="n"/>
      <c r="B194" s="5" t="n"/>
      <c r="C194" s="5" t="n"/>
      <c r="D194" s="5" t="n"/>
      <c r="E194" s="6" t="n"/>
      <c r="F194" s="4" t="n"/>
      <c r="G194" s="6" t="n"/>
      <c r="H194" s="6" t="n"/>
      <c r="I194" s="6" t="n"/>
      <c r="J194" s="4">
        <f>IF($F194&lt;&gt;"O","",IF($I194&lt;&gt;"","회수 완료",IF(AND($H194&lt;&gt;"",TODAY()&gt;$H194),"지연","대기")))</f>
        <v/>
      </c>
      <c r="K194" s="4">
        <f>IF(AND($G194&lt;&gt;"",$I194&lt;&gt;""),$I194-$G194,"")</f>
        <v/>
      </c>
      <c r="L194" s="5" t="n"/>
      <c r="M194" s="5" t="n"/>
    </row>
    <row r="195">
      <c r="A195" s="4" t="n"/>
      <c r="B195" s="5" t="n"/>
      <c r="C195" s="5" t="n"/>
      <c r="D195" s="5" t="n"/>
      <c r="E195" s="6" t="n"/>
      <c r="F195" s="4" t="n"/>
      <c r="G195" s="6" t="n"/>
      <c r="H195" s="6" t="n"/>
      <c r="I195" s="6" t="n"/>
      <c r="J195" s="4">
        <f>IF($F195&lt;&gt;"O","",IF($I195&lt;&gt;"","회수 완료",IF(AND($H195&lt;&gt;"",TODAY()&gt;$H195),"지연","대기")))</f>
        <v/>
      </c>
      <c r="K195" s="4">
        <f>IF(AND($G195&lt;&gt;"",$I195&lt;&gt;""),$I195-$G195,"")</f>
        <v/>
      </c>
      <c r="L195" s="5" t="n"/>
      <c r="M195" s="5" t="n"/>
    </row>
    <row r="196">
      <c r="A196" s="4" t="n"/>
      <c r="B196" s="5" t="n"/>
      <c r="C196" s="5" t="n"/>
      <c r="D196" s="5" t="n"/>
      <c r="E196" s="6" t="n"/>
      <c r="F196" s="4" t="n"/>
      <c r="G196" s="6" t="n"/>
      <c r="H196" s="6" t="n"/>
      <c r="I196" s="6" t="n"/>
      <c r="J196" s="4">
        <f>IF($F196&lt;&gt;"O","",IF($I196&lt;&gt;"","회수 완료",IF(AND($H196&lt;&gt;"",TODAY()&gt;$H196),"지연","대기")))</f>
        <v/>
      </c>
      <c r="K196" s="4">
        <f>IF(AND($G196&lt;&gt;"",$I196&lt;&gt;""),$I196-$G196,"")</f>
        <v/>
      </c>
      <c r="L196" s="5" t="n"/>
      <c r="M196" s="5" t="n"/>
    </row>
    <row r="197">
      <c r="A197" s="4" t="n"/>
      <c r="B197" s="5" t="n"/>
      <c r="C197" s="5" t="n"/>
      <c r="D197" s="5" t="n"/>
      <c r="E197" s="6" t="n"/>
      <c r="F197" s="4" t="n"/>
      <c r="G197" s="6" t="n"/>
      <c r="H197" s="6" t="n"/>
      <c r="I197" s="6" t="n"/>
      <c r="J197" s="4">
        <f>IF($F197&lt;&gt;"O","",IF($I197&lt;&gt;"","회수 완료",IF(AND($H197&lt;&gt;"",TODAY()&gt;$H197),"지연","대기")))</f>
        <v/>
      </c>
      <c r="K197" s="4">
        <f>IF(AND($G197&lt;&gt;"",$I197&lt;&gt;""),$I197-$G197,"")</f>
        <v/>
      </c>
      <c r="L197" s="5" t="n"/>
      <c r="M197" s="5" t="n"/>
    </row>
    <row r="198">
      <c r="A198" s="4" t="n"/>
      <c r="B198" s="5" t="n"/>
      <c r="C198" s="5" t="n"/>
      <c r="D198" s="5" t="n"/>
      <c r="E198" s="6" t="n"/>
      <c r="F198" s="4" t="n"/>
      <c r="G198" s="6" t="n"/>
      <c r="H198" s="6" t="n"/>
      <c r="I198" s="6" t="n"/>
      <c r="J198" s="4">
        <f>IF($F198&lt;&gt;"O","",IF($I198&lt;&gt;"","회수 완료",IF(AND($H198&lt;&gt;"",TODAY()&gt;$H198),"지연","대기")))</f>
        <v/>
      </c>
      <c r="K198" s="4">
        <f>IF(AND($G198&lt;&gt;"",$I198&lt;&gt;""),$I198-$G198,"")</f>
        <v/>
      </c>
      <c r="L198" s="5" t="n"/>
      <c r="M198" s="5" t="n"/>
    </row>
    <row r="199">
      <c r="A199" s="4" t="n"/>
      <c r="B199" s="5" t="n"/>
      <c r="C199" s="5" t="n"/>
      <c r="D199" s="5" t="n"/>
      <c r="E199" s="6" t="n"/>
      <c r="F199" s="4" t="n"/>
      <c r="G199" s="6" t="n"/>
      <c r="H199" s="6" t="n"/>
      <c r="I199" s="6" t="n"/>
      <c r="J199" s="4">
        <f>IF($F199&lt;&gt;"O","",IF($I199&lt;&gt;"","회수 완료",IF(AND($H199&lt;&gt;"",TODAY()&gt;$H199),"지연","대기")))</f>
        <v/>
      </c>
      <c r="K199" s="4">
        <f>IF(AND($G199&lt;&gt;"",$I199&lt;&gt;""),$I199-$G199,"")</f>
        <v/>
      </c>
      <c r="L199" s="5" t="n"/>
      <c r="M199" s="5" t="n"/>
    </row>
    <row r="200">
      <c r="A200" s="4" t="n"/>
      <c r="B200" s="5" t="n"/>
      <c r="C200" s="5" t="n"/>
      <c r="D200" s="5" t="n"/>
      <c r="E200" s="6" t="n"/>
      <c r="F200" s="4" t="n"/>
      <c r="G200" s="6" t="n"/>
      <c r="H200" s="6" t="n"/>
      <c r="I200" s="6" t="n"/>
      <c r="J200" s="4">
        <f>IF($F200&lt;&gt;"O","",IF($I200&lt;&gt;"","회수 완료",IF(AND($H200&lt;&gt;"",TODAY()&gt;$H200),"지연","대기")))</f>
        <v/>
      </c>
      <c r="K200" s="4">
        <f>IF(AND($G200&lt;&gt;"",$I200&lt;&gt;""),$I200-$G200,"")</f>
        <v/>
      </c>
      <c r="L200" s="5" t="n"/>
      <c r="M200" s="5" t="n"/>
    </row>
    <row r="201">
      <c r="A201" s="4" t="n"/>
      <c r="B201" s="5" t="n"/>
      <c r="C201" s="5" t="n"/>
      <c r="D201" s="5" t="n"/>
      <c r="E201" s="6" t="n"/>
      <c r="F201" s="4" t="n"/>
      <c r="G201" s="6" t="n"/>
      <c r="H201" s="6" t="n"/>
      <c r="I201" s="6" t="n"/>
      <c r="J201" s="4">
        <f>IF($F201&lt;&gt;"O","",IF($I201&lt;&gt;"","회수 완료",IF(AND($H201&lt;&gt;"",TODAY()&gt;$H201),"지연","대기")))</f>
        <v/>
      </c>
      <c r="K201" s="4">
        <f>IF(AND($G201&lt;&gt;"",$I201&lt;&gt;""),$I201-$G201,"")</f>
        <v/>
      </c>
      <c r="L201" s="5" t="n"/>
      <c r="M201" s="5" t="n"/>
    </row>
    <row r="202">
      <c r="A202" s="4" t="n"/>
      <c r="B202" s="5" t="n"/>
      <c r="C202" s="5" t="n"/>
      <c r="D202" s="5" t="n"/>
      <c r="E202" s="6" t="n"/>
      <c r="F202" s="4" t="n"/>
      <c r="G202" s="6" t="n"/>
      <c r="H202" s="6" t="n"/>
      <c r="I202" s="6" t="n"/>
      <c r="J202" s="4">
        <f>IF($F202&lt;&gt;"O","",IF($I202&lt;&gt;"","회수 완료",IF(AND($H202&lt;&gt;"",TODAY()&gt;$H202),"지연","대기")))</f>
        <v/>
      </c>
      <c r="K202" s="4">
        <f>IF(AND($G202&lt;&gt;"",$I202&lt;&gt;""),$I202-$G202,"")</f>
        <v/>
      </c>
      <c r="L202" s="5" t="n"/>
      <c r="M202" s="5" t="n"/>
    </row>
    <row r="203">
      <c r="A203" s="4" t="n"/>
      <c r="B203" s="5" t="n"/>
      <c r="C203" s="5" t="n"/>
      <c r="D203" s="5" t="n"/>
      <c r="E203" s="6" t="n"/>
      <c r="F203" s="4" t="n"/>
      <c r="G203" s="6" t="n"/>
      <c r="H203" s="6" t="n"/>
      <c r="I203" s="6" t="n"/>
      <c r="J203" s="4">
        <f>IF($F203&lt;&gt;"O","",IF($I203&lt;&gt;"","회수 완료",IF(AND($H203&lt;&gt;"",TODAY()&gt;$H203),"지연","대기")))</f>
        <v/>
      </c>
      <c r="K203" s="4">
        <f>IF(AND($G203&lt;&gt;"",$I203&lt;&gt;""),$I203-$G203,"")</f>
        <v/>
      </c>
      <c r="L203" s="5" t="n"/>
      <c r="M203" s="5" t="n"/>
    </row>
    <row r="204">
      <c r="A204" s="4" t="n"/>
      <c r="B204" s="5" t="n"/>
      <c r="C204" s="5" t="n"/>
      <c r="D204" s="5" t="n"/>
      <c r="E204" s="6" t="n"/>
      <c r="F204" s="4" t="n"/>
      <c r="G204" s="6" t="n"/>
      <c r="H204" s="6" t="n"/>
      <c r="I204" s="6" t="n"/>
      <c r="J204" s="4">
        <f>IF($F204&lt;&gt;"O","",IF($I204&lt;&gt;"","회수 완료",IF(AND($H204&lt;&gt;"",TODAY()&gt;$H204),"지연","대기")))</f>
        <v/>
      </c>
      <c r="K204" s="4">
        <f>IF(AND($G204&lt;&gt;"",$I204&lt;&gt;""),$I204-$G204,"")</f>
        <v/>
      </c>
      <c r="L204" s="5" t="n"/>
      <c r="M204" s="5" t="n"/>
    </row>
  </sheetData>
  <conditionalFormatting sqref="A5:M204">
    <cfRule type="expression" priority="1" dxfId="0" stopIfTrue="0">
      <formula>$J5="회수 완료"</formula>
    </cfRule>
    <cfRule type="expression" priority="2" dxfId="1" stopIfTrue="0">
      <formula>$J5="지연"</formula>
    </cfRule>
  </conditionalFormatting>
  <dataValidations count="1">
    <dataValidation sqref="F5:F204" showDropDown="0" showInputMessage="0" showErrorMessage="0" allowBlank="1" error="O 또는 X 로 입력하세요." type="list">
      <formula1>"O,X"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 outlineLevelCol="0"/>
  <cols>
    <col width="18" customWidth="1" min="1" max="1"/>
    <col width="14" customWidth="1" min="2" max="2"/>
  </cols>
  <sheetData>
    <row r="1">
      <c r="A1" s="1" t="inlineStr">
        <is>
          <t>회차 요약</t>
        </is>
      </c>
    </row>
    <row r="2">
      <c r="A2" s="2" t="inlineStr">
        <is>
          <t>회차 번호를 B4에 넣으면 그 회차만 집계됩니다. 비워 두면 전체가 집계됩니다.</t>
        </is>
      </c>
    </row>
    <row r="4">
      <c r="A4" s="7" t="inlineStr">
        <is>
          <t>회차</t>
        </is>
      </c>
      <c r="B4" s="8" t="n">
        <v>1</v>
      </c>
    </row>
    <row r="6">
      <c r="A6" s="9" t="inlineStr">
        <is>
          <t>선정 인원</t>
        </is>
      </c>
      <c r="B6" s="10">
        <f>IF($B$4="",COUNTIFS('체험단 명단'!$F$5:$F$204,"O"),COUNTIFS('체험단 명단'!$F$5:$F$204,"O",'체험단 명단'!$A$5:$A$204,$B$4))</f>
        <v/>
      </c>
    </row>
    <row r="7">
      <c r="A7" s="9" t="inlineStr">
        <is>
          <t>회수 완료</t>
        </is>
      </c>
      <c r="B7" s="10">
        <f>IF($B$4="",COUNTIFS('체험단 명단'!$F$5:$F$204,"O",'체험단 명단'!$J$5:$J$204,"회수 완료"),COUNTIFS('체험단 명단'!$F$5:$F$204,"O",'체험단 명단'!$A$5:$A$204,$B$4,'체험단 명단'!$J$5:$J$204,"회수 완료"))</f>
        <v/>
      </c>
    </row>
    <row r="8">
      <c r="A8" s="9" t="inlineStr">
        <is>
          <t>아직 안 올림</t>
        </is>
      </c>
      <c r="B8" s="10">
        <f>IF($B$4="",COUNTIFS('체험단 명단'!$F$5:$F$204,"O",'체험단 명단'!$J$5:$J$204,"대기"),COUNTIFS('체험단 명단'!$F$5:$F$204,"O",'체험단 명단'!$A$5:$A$204,$B$4,'체험단 명단'!$J$5:$J$204,"대기"))</f>
        <v/>
      </c>
    </row>
    <row r="9">
      <c r="A9" s="9" t="inlineStr">
        <is>
          <t>마감 지남</t>
        </is>
      </c>
      <c r="B9" s="10">
        <f>IF($B$4="",COUNTIFS('체험단 명단'!$F$5:$F$204,"O",'체험단 명단'!$J$5:$J$204,"지연"),COUNTIFS('체험단 명단'!$F$5:$F$204,"O",'체험단 명단'!$A$5:$A$204,$B$4,'체험단 명단'!$J$5:$J$204,"지연"))</f>
        <v/>
      </c>
    </row>
    <row r="10">
      <c r="A10" s="11" t="inlineStr">
        <is>
          <t>회수율</t>
        </is>
      </c>
      <c r="B10" s="12">
        <f>IF($B$6=0,"",$B$7/$B$6)</f>
        <v/>
      </c>
    </row>
    <row r="11">
      <c r="A11" s="9" t="inlineStr">
        <is>
          <t>평균 소요일</t>
        </is>
      </c>
      <c r="B11" s="13">
        <f>IF($B$4="",IFERROR(AVERAGEIFS('체험단 명단'!$K$5:$K$204,'체험단 명단'!$F$5:$F$204,"O",'체험단 명단'!$K$5:$K$204,"&gt;0"),""),IFERROR(AVERAGEIFS('체험단 명단'!$K$5:$K$204,'체험단 명단'!$F$5:$F$204,"O",'체험단 명단'!$A$5:$A$204,$B$4,'체험단 명단'!$K$5:$K$204,"&gt;0"),""))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 outlineLevelCol="0"/>
  <cols>
    <col width="96" customWidth="1" min="1" max="1"/>
  </cols>
  <sheetData>
    <row r="1">
      <c r="A1" s="1" t="inlineStr">
        <is>
          <t>사용법</t>
        </is>
      </c>
    </row>
    <row r="2">
      <c r="A2" s="14" t="inlineStr"/>
    </row>
    <row r="3">
      <c r="A3" s="14" t="inlineStr">
        <is>
          <t>1. 계정은 @ 없이 아이디만 적으세요. 이름은 같은 분이 여럿이지만 계정은 하나뿐입니다.</t>
        </is>
      </c>
    </row>
    <row r="4">
      <c r="A4" s="14" t="inlineStr">
        <is>
          <t>2. 선정 칸에 O 를 넣은 분만 집계에 들어갑니다. 탈락한 분도 지우지 말고 X 로 남겨 두세요.</t>
        </is>
      </c>
    </row>
    <row r="5">
      <c r="A5" s="15" t="inlineStr">
        <is>
          <t xml:space="preserve">   다음 회차 모집 때 지난 신청자 명단이 그대로 후보가 됩니다.</t>
        </is>
      </c>
    </row>
    <row r="6">
      <c r="A6" s="14" t="inlineStr">
        <is>
          <t>3. 후기를 확인하면 '후기 올린 날짜'만 채우세요. 상태와 소요일은 자동으로 계산됩니다.</t>
        </is>
      </c>
    </row>
    <row r="7">
      <c r="A7" s="14" t="inlineStr">
        <is>
          <t>4. 상태가 '지연'인 분에게만 개별로 안내하세요. 전체 공지는 이미 올린 분들이 서운해합니다.</t>
        </is>
      </c>
    </row>
    <row r="8">
      <c r="A8" s="14" t="inlineStr">
        <is>
          <t>5. 회차 요약 시트의 B4 에 회차 번호를 넣으면 그 회차만 집계됩니다. 비우면 전체입니다.</t>
        </is>
      </c>
    </row>
    <row r="9">
      <c r="A9" s="14" t="inlineStr">
        <is>
          <t>6. 평균 소요일이 쌓이면 다음 회차 마감일을 며칠로 잡을지 근거가 생깁니다.</t>
        </is>
      </c>
    </row>
    <row r="10">
      <c r="A10" s="14" t="inlineStr"/>
    </row>
    <row r="11">
      <c r="A11" s="14" t="inlineStr">
        <is>
          <t>색 표시</t>
        </is>
      </c>
    </row>
    <row r="12">
      <c r="A12" s="15" t="inlineStr">
        <is>
          <t xml:space="preserve">  · 초록 = 후기 회수 완료</t>
        </is>
      </c>
    </row>
    <row r="13">
      <c r="A13" s="15" t="inlineStr">
        <is>
          <t xml:space="preserve">  · 노랑 = 마감일이 지났는데 아직 안 올린 분</t>
        </is>
      </c>
    </row>
    <row r="14">
      <c r="A14" s="14" t="inlineStr"/>
    </row>
    <row r="15">
      <c r="A15" s="14" t="inlineStr">
        <is>
          <t>만든 곳: PC Wise AI  ·  무료 도구: seller-tools.pages.dev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2026-08-25T09:30:46Z</dcterms:created>
  <dcterms:modified xmlns:dcterms="http://purl.org/dc/terms/" xmlns:xsi="http://www.w3.org/2001/XMLSchema-instance" xsi:type="dcterms:W3CDTF">2026-08-25T09:30:47Z</dcterms:modified>
</cp:coreProperties>
</file>